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ozpočet\2025\"/>
    </mc:Choice>
  </mc:AlternateContent>
  <xr:revisionPtr revIDLastSave="0" documentId="13_ncr:1_{B2A2F1F7-941D-4FE2-82DE-DC2C13A1BF98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Příjmy 2018-2024" sheetId="14" r:id="rId1"/>
    <sheet name="Výdaje 2025_k vyvěšení" sheetId="21" r:id="rId2"/>
    <sheet name=" Příjmy 2025_k vyvěšení" sheetId="18" r:id="rId3"/>
  </sheets>
  <calcPr calcId="191029"/>
</workbook>
</file>

<file path=xl/calcChain.xml><?xml version="1.0" encoding="utf-8"?>
<calcChain xmlns="http://schemas.openxmlformats.org/spreadsheetml/2006/main">
  <c r="G69" i="21" l="1"/>
  <c r="F69" i="21"/>
  <c r="D69" i="21"/>
  <c r="D79" i="21"/>
  <c r="E69" i="21"/>
  <c r="D53" i="18"/>
  <c r="F53" i="18" l="1"/>
  <c r="E53" i="18"/>
  <c r="G53" i="18"/>
  <c r="D40" i="14"/>
  <c r="E40" i="14" l="1"/>
  <c r="F40" i="14" l="1"/>
  <c r="G40" i="14" l="1"/>
  <c r="H40" i="14" l="1"/>
  <c r="J40" i="14" l="1"/>
  <c r="I40" i="14" l="1"/>
</calcChain>
</file>

<file path=xl/sharedStrings.xml><?xml version="1.0" encoding="utf-8"?>
<sst xmlns="http://schemas.openxmlformats.org/spreadsheetml/2006/main" count="207" uniqueCount="158">
  <si>
    <t>§</t>
  </si>
  <si>
    <t>Pol.</t>
  </si>
  <si>
    <t>Text</t>
  </si>
  <si>
    <t>Daň ze závislé činnosti</t>
  </si>
  <si>
    <t>Daň z příjmu fyzických osob</t>
  </si>
  <si>
    <t xml:space="preserve">DPFO vybíraná srážkou </t>
  </si>
  <si>
    <t>Daň z příjmu právnických osob</t>
  </si>
  <si>
    <t>DPH</t>
  </si>
  <si>
    <t>Daň z nemovitostí</t>
  </si>
  <si>
    <t>Správní poplatky</t>
  </si>
  <si>
    <t>Poplatek ze psů</t>
  </si>
  <si>
    <t>Popl. za užívání veřej. prostranství</t>
  </si>
  <si>
    <t>Poplatky za odpady</t>
  </si>
  <si>
    <t>Neinvestiční dotace ze st. rozpočtu</t>
  </si>
  <si>
    <t>Pronájmy pozemků</t>
  </si>
  <si>
    <t>Sběr druhotných surovin</t>
  </si>
  <si>
    <t>Příspěvky na vodovod.přípojky</t>
  </si>
  <si>
    <t>Pronájem vodovodu</t>
  </si>
  <si>
    <t>Pronájem kanalizace a ČOV</t>
  </si>
  <si>
    <t>Knihovna - poplatky čtenářů</t>
  </si>
  <si>
    <t>Nájmy- bytový dům</t>
  </si>
  <si>
    <t>Hřbitovní poplatky služby</t>
  </si>
  <si>
    <t>Hřbitovní poplatky nájem</t>
  </si>
  <si>
    <t>Prodej pozemků</t>
  </si>
  <si>
    <t>EKO-KOM-třídění odpadu</t>
  </si>
  <si>
    <t xml:space="preserve">Pronájmy- nebytové prostory </t>
  </si>
  <si>
    <t>Úroky z účtů</t>
  </si>
  <si>
    <t>Region Židlochovicko</t>
  </si>
  <si>
    <t>Silnice</t>
  </si>
  <si>
    <t>Chodníky a místní komunikace</t>
  </si>
  <si>
    <t>IDS</t>
  </si>
  <si>
    <t>Pitná voda</t>
  </si>
  <si>
    <t>Odvádění a čištění odpadních vod</t>
  </si>
  <si>
    <t>Knihovna</t>
  </si>
  <si>
    <t>Příspěvky církvím</t>
  </si>
  <si>
    <t>Záležitosti kultury</t>
  </si>
  <si>
    <t>Veřejný rozhlas</t>
  </si>
  <si>
    <t>Vydávání zpravodaje</t>
  </si>
  <si>
    <t>Zájmová činnost v kultuře</t>
  </si>
  <si>
    <t>Tělovýchovná činnost</t>
  </si>
  <si>
    <t>Využití volného času dětí a mládeže</t>
  </si>
  <si>
    <t>Ostatní zájmová činnost</t>
  </si>
  <si>
    <t>Bytové hospodářství</t>
  </si>
  <si>
    <t>Veřejné osvětlení</t>
  </si>
  <si>
    <t>Pohřebnictví</t>
  </si>
  <si>
    <t>Komunální služby a územní rozvoj</t>
  </si>
  <si>
    <t>Sběr a svoz nebezpečných odpadů</t>
  </si>
  <si>
    <t>Péče o vzhled obce a veřejnou zeleň</t>
  </si>
  <si>
    <t>Krizová opatření</t>
  </si>
  <si>
    <t>Požární ochrana</t>
  </si>
  <si>
    <t>Místní zastupitelské orgány</t>
  </si>
  <si>
    <t>Vnitřní správa</t>
  </si>
  <si>
    <t>Ostatní činnosti</t>
  </si>
  <si>
    <t>Příjmy</t>
  </si>
  <si>
    <t>Výdaje</t>
  </si>
  <si>
    <t>Příjem za stavební suť</t>
  </si>
  <si>
    <t>Ostatní finanční operace</t>
  </si>
  <si>
    <t>OBEC Těšany</t>
  </si>
  <si>
    <t>PŘÍJMY CELKEM</t>
  </si>
  <si>
    <t>VÝDAJE CELKEM</t>
  </si>
  <si>
    <t>Služby - bytový dům</t>
  </si>
  <si>
    <t>Přispěvek ZUŠ Klobouky</t>
  </si>
  <si>
    <t>Sběr a svoz odpadů</t>
  </si>
  <si>
    <t xml:space="preserve">Odstraňování tuhých emisi </t>
  </si>
  <si>
    <t>Z TOHO INVESTICE</t>
  </si>
  <si>
    <t>Pronájem plynárenského zařízení</t>
  </si>
  <si>
    <t>Ostatní sociální péče a pomoc dětem</t>
  </si>
  <si>
    <t>Provoz silniční veřejné dopravy</t>
  </si>
  <si>
    <t>Ostatní činnosti souvis. se službami pro obyvatelstvo</t>
  </si>
  <si>
    <t>Daň z hazardních her</t>
  </si>
  <si>
    <t>Příjmy úhrad za dobývání nerostů</t>
  </si>
  <si>
    <t>Čipy - multifunkční hřiště</t>
  </si>
  <si>
    <t>Přijaté příspěvky a náhrady</t>
  </si>
  <si>
    <t>Příjem za odpadové tašky</t>
  </si>
  <si>
    <t>dopravní značky</t>
  </si>
  <si>
    <t>Ostatní služby a činnost v oblasti soc. péče</t>
  </si>
  <si>
    <t>Územní plánování</t>
  </si>
  <si>
    <t>Finanční vypořádání minulých let</t>
  </si>
  <si>
    <t>Příjmy z poskytování služeb a výrob.</t>
  </si>
  <si>
    <t>Ostatní záležitosti kultury</t>
  </si>
  <si>
    <t>Schválený rozpočet 2018</t>
  </si>
  <si>
    <t>Schválený rozpočet 2019</t>
  </si>
  <si>
    <t>Příjmy z prodeje prodaného zboží</t>
  </si>
  <si>
    <t>Příspěvek  PO ZŠ - neinvestiční</t>
  </si>
  <si>
    <t>Příspěvek  PO ZŠ - investiční</t>
  </si>
  <si>
    <t>Financování</t>
  </si>
  <si>
    <t>Saldo</t>
  </si>
  <si>
    <t>ZŠ a MŠ Těšany</t>
  </si>
  <si>
    <t>Schválený rozpočet 2020</t>
  </si>
  <si>
    <t>Ost. Investiční přijaté transfery ze stát. rozpočtu</t>
  </si>
  <si>
    <t>Příspěvek TJ SOKOL, OREL,Woflpack</t>
  </si>
  <si>
    <t>Příspěvek  RC Na Myšáku , Těšánek, SDH</t>
  </si>
  <si>
    <t>Součet příjmů podle tříd rozpočtové skladby:</t>
  </si>
  <si>
    <t>Nedaňové příjmy</t>
  </si>
  <si>
    <t>Kapitálové příjmy</t>
  </si>
  <si>
    <t>Přijaté transfery</t>
  </si>
  <si>
    <t>Součet výdajů podle tříd rozpočtové skladby:</t>
  </si>
  <si>
    <t>Běžné</t>
  </si>
  <si>
    <t>Kapitálové</t>
  </si>
  <si>
    <t>Územní rozvoj (Cezava)</t>
  </si>
  <si>
    <t>Daň z příjmu právnických osob za obce</t>
  </si>
  <si>
    <t>Neinvestiční přijaté transfery z všeo.pokl. Správy SR</t>
  </si>
  <si>
    <t>Nein. Přij. Transfery od krajů</t>
  </si>
  <si>
    <t>Jako závazné ukazatele jsou finanční vztahy k ostatním rozpočtům.</t>
  </si>
  <si>
    <t>Schválený rozpočet 2021</t>
  </si>
  <si>
    <t>Investiční přijaté transfery od krajů</t>
  </si>
  <si>
    <t>Příjmy z poskytování služeb a výrobků</t>
  </si>
  <si>
    <t>Závazným ukazatel u příjmů je paragraf, kde není u příjmů paragraf tak položka a u výdajů je paragraf.</t>
  </si>
  <si>
    <t>Schválený rozpočet 2022</t>
  </si>
  <si>
    <t>Věcná břemena</t>
  </si>
  <si>
    <t>Neinvestiční transfery spolkům</t>
  </si>
  <si>
    <t>Daňové příjmy</t>
  </si>
  <si>
    <t>Schválený rozpočet 2023</t>
  </si>
  <si>
    <t>Příjem z pojistných plnění</t>
  </si>
  <si>
    <t>Bezpečnost silničního provozu</t>
  </si>
  <si>
    <t>Daň z technických her</t>
  </si>
  <si>
    <t>NÁVRH ROZPOČTU 2025 - PŘÍJMY</t>
  </si>
  <si>
    <t>Daň z hazardních her - zrušeno</t>
  </si>
  <si>
    <t>Rozpočet 2024</t>
  </si>
  <si>
    <t>Rozpočet 2025</t>
  </si>
  <si>
    <t>Rozpočet  po změnách 2024</t>
  </si>
  <si>
    <t>Očekávané plnění 2024</t>
  </si>
  <si>
    <t>Neinvestiční přijaté transfery ze státních fondů</t>
  </si>
  <si>
    <t>Ostatní invest. Přijaté transfery ze SR</t>
  </si>
  <si>
    <t>Ostatní neinv. Přijaté transfery ze SR</t>
  </si>
  <si>
    <t>Příjmy z poskytnutých služeb - remízek</t>
  </si>
  <si>
    <t>Daň z hazardních her - zrušená položka</t>
  </si>
  <si>
    <t xml:space="preserve">Schválený rozpočet 2024 </t>
  </si>
  <si>
    <t>Remízek</t>
  </si>
  <si>
    <t>Příspěvek TJ SOKOL investice</t>
  </si>
  <si>
    <t>Volby do zastupitelstev krajů</t>
  </si>
  <si>
    <t>Volby do Evropského parlamentu</t>
  </si>
  <si>
    <t>Volby do Poslanecké sněmovny PČR</t>
  </si>
  <si>
    <t>Členský příspěvek DSO Šlapanicko</t>
  </si>
  <si>
    <t>Investiční příspěvek DSO Šlapanicko</t>
  </si>
  <si>
    <t xml:space="preserve">Náhrada škody </t>
  </si>
  <si>
    <t>Neinvestiční transfery církvím</t>
  </si>
  <si>
    <t>Investiční transfery církvím</t>
  </si>
  <si>
    <t>Příspěvek Myslivci</t>
  </si>
  <si>
    <t>Členský příspěvek DSO Cezava</t>
  </si>
  <si>
    <t>Členský příspěvek Naše odpadky</t>
  </si>
  <si>
    <t>Neinvestič. Transfer město Židlochovice</t>
  </si>
  <si>
    <t>Senior taxi</t>
  </si>
  <si>
    <t>Linka bezpečí</t>
  </si>
  <si>
    <t>Členský příspěvek SMO</t>
  </si>
  <si>
    <t>Vratka transferů</t>
  </si>
  <si>
    <t>Nadační příspěvek ČEZ - věž</t>
  </si>
  <si>
    <t>Vratka poskytnutého příspěvku ZŠ - odborné učebny</t>
  </si>
  <si>
    <t>Přestupková agenda - za 1. pololetí</t>
  </si>
  <si>
    <t>Přestupková agenda - za 2. pololetí</t>
  </si>
  <si>
    <t>OBEC Těšany        ROZPOČET  2025 - VÝDAJE</t>
  </si>
  <si>
    <t>Vyvěšeno : 18.12.2024</t>
  </si>
  <si>
    <t>Sňato:       31.12.2025</t>
  </si>
  <si>
    <t>Schváleno ZO Těšany dne 9.12.2024</t>
  </si>
  <si>
    <t>usnesením č. 14/175/2024/Z</t>
  </si>
  <si>
    <t>ROZPOČET 2025 - PŘÍJMY</t>
  </si>
  <si>
    <t>Sňato:         31.12.2025</t>
  </si>
  <si>
    <t>č. jednací: OUTE/1132/2024/NM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</si>
</sst>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Arial CE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9"/>
      <name val="Calibri"/>
      <family val="2"/>
      <charset val="238"/>
      <scheme val="minor"/>
    </font>
    <font>
      <sz val="12"/>
      <color indexed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color rgb="FFB2B2B2"/>
      <name val="Calibri"/>
      <family val="2"/>
      <charset val="238"/>
      <scheme val="minor"/>
    </font>
    <font>
      <i/>
      <sz val="12"/>
      <color rgb="FFB2B2B2"/>
      <name val="Calibri"/>
      <family val="2"/>
      <charset val="238"/>
      <scheme val="minor"/>
    </font>
    <font>
      <b/>
      <i/>
      <sz val="12"/>
      <color rgb="FFB2B2B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65">
    <xf numFmtId="0" fontId="0" fillId="0" borderId="0" xfId="0"/>
    <xf numFmtId="3" fontId="3" fillId="0" borderId="0" xfId="0" applyNumberFormat="1" applyFont="1"/>
    <xf numFmtId="3" fontId="5" fillId="0" borderId="1" xfId="0" applyNumberFormat="1" applyFont="1" applyBorder="1"/>
    <xf numFmtId="3" fontId="3" fillId="2" borderId="0" xfId="0" applyNumberFormat="1" applyFont="1" applyFill="1"/>
    <xf numFmtId="0" fontId="3" fillId="0" borderId="0" xfId="0" applyFont="1"/>
    <xf numFmtId="0" fontId="7" fillId="0" borderId="10" xfId="1" applyFont="1" applyBorder="1"/>
    <xf numFmtId="0" fontId="8" fillId="0" borderId="11" xfId="1" applyFont="1" applyBorder="1"/>
    <xf numFmtId="0" fontId="6" fillId="0" borderId="0" xfId="0" applyFont="1"/>
    <xf numFmtId="0" fontId="10" fillId="3" borderId="13" xfId="1" applyFont="1" applyFill="1" applyBorder="1"/>
    <xf numFmtId="0" fontId="10" fillId="3" borderId="14" xfId="1" applyFont="1" applyFill="1" applyBorder="1"/>
    <xf numFmtId="0" fontId="10" fillId="3" borderId="14" xfId="1" applyFont="1" applyFill="1" applyBorder="1" applyAlignment="1">
      <alignment wrapText="1"/>
    </xf>
    <xf numFmtId="0" fontId="5" fillId="0" borderId="15" xfId="1" applyFont="1" applyBorder="1"/>
    <xf numFmtId="0" fontId="5" fillId="0" borderId="1" xfId="1" applyFont="1" applyBorder="1"/>
    <xf numFmtId="3" fontId="5" fillId="0" borderId="1" xfId="1" applyNumberFormat="1" applyFont="1" applyBorder="1"/>
    <xf numFmtId="3" fontId="6" fillId="0" borderId="0" xfId="0" applyNumberFormat="1" applyFont="1"/>
    <xf numFmtId="0" fontId="11" fillId="2" borderId="0" xfId="1" applyFont="1" applyFill="1"/>
    <xf numFmtId="0" fontId="12" fillId="0" borderId="0" xfId="1" applyFont="1"/>
    <xf numFmtId="0" fontId="11" fillId="0" borderId="0" xfId="1" applyFont="1"/>
    <xf numFmtId="3" fontId="11" fillId="0" borderId="0" xfId="1" applyNumberFormat="1" applyFont="1"/>
    <xf numFmtId="0" fontId="5" fillId="0" borderId="0" xfId="1" applyFont="1"/>
    <xf numFmtId="0" fontId="13" fillId="0" borderId="0" xfId="1" applyFont="1"/>
    <xf numFmtId="14" fontId="5" fillId="0" borderId="0" xfId="1" applyNumberFormat="1" applyFont="1"/>
    <xf numFmtId="3" fontId="5" fillId="0" borderId="0" xfId="1" applyNumberFormat="1" applyFont="1"/>
    <xf numFmtId="14" fontId="13" fillId="0" borderId="0" xfId="1" applyNumberFormat="1" applyFont="1"/>
    <xf numFmtId="0" fontId="5" fillId="2" borderId="0" xfId="1" applyFont="1" applyFill="1"/>
    <xf numFmtId="3" fontId="5" fillId="2" borderId="0" xfId="1" applyNumberFormat="1" applyFont="1" applyFill="1"/>
    <xf numFmtId="3" fontId="5" fillId="2" borderId="1" xfId="1" applyNumberFormat="1" applyFont="1" applyFill="1" applyBorder="1"/>
    <xf numFmtId="0" fontId="5" fillId="0" borderId="19" xfId="1" applyFont="1" applyBorder="1"/>
    <xf numFmtId="0" fontId="5" fillId="0" borderId="20" xfId="1" applyFont="1" applyBorder="1"/>
    <xf numFmtId="3" fontId="5" fillId="0" borderId="20" xfId="1" applyNumberFormat="1" applyFont="1" applyBorder="1"/>
    <xf numFmtId="3" fontId="5" fillId="0" borderId="20" xfId="0" applyNumberFormat="1" applyFont="1" applyBorder="1"/>
    <xf numFmtId="0" fontId="5" fillId="2" borderId="21" xfId="1" applyFont="1" applyFill="1" applyBorder="1"/>
    <xf numFmtId="3" fontId="4" fillId="2" borderId="22" xfId="0" applyNumberFormat="1" applyFont="1" applyFill="1" applyBorder="1"/>
    <xf numFmtId="0" fontId="10" fillId="2" borderId="23" xfId="1" applyFont="1" applyFill="1" applyBorder="1"/>
    <xf numFmtId="3" fontId="4" fillId="2" borderId="24" xfId="0" applyNumberFormat="1" applyFont="1" applyFill="1" applyBorder="1"/>
    <xf numFmtId="0" fontId="4" fillId="0" borderId="10" xfId="0" applyFont="1" applyBorder="1"/>
    <xf numFmtId="0" fontId="4" fillId="0" borderId="11" xfId="0" applyFont="1" applyBorder="1"/>
    <xf numFmtId="0" fontId="3" fillId="0" borderId="9" xfId="0" applyFont="1" applyBorder="1"/>
    <xf numFmtId="0" fontId="5" fillId="2" borderId="5" xfId="1" applyFont="1" applyFill="1" applyBorder="1" applyAlignment="1">
      <alignment horizontal="right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left"/>
    </xf>
    <xf numFmtId="3" fontId="3" fillId="2" borderId="1" xfId="0" applyNumberFormat="1" applyFont="1" applyFill="1" applyBorder="1"/>
    <xf numFmtId="0" fontId="5" fillId="2" borderId="5" xfId="1" applyFont="1" applyFill="1" applyBorder="1"/>
    <xf numFmtId="0" fontId="5" fillId="2" borderId="1" xfId="1" applyFont="1" applyFill="1" applyBorder="1"/>
    <xf numFmtId="0" fontId="5" fillId="0" borderId="5" xfId="1" applyFont="1" applyBorder="1"/>
    <xf numFmtId="0" fontId="5" fillId="0" borderId="29" xfId="1" applyFont="1" applyBorder="1"/>
    <xf numFmtId="0" fontId="15" fillId="2" borderId="1" xfId="1" applyFont="1" applyFill="1" applyBorder="1"/>
    <xf numFmtId="3" fontId="10" fillId="2" borderId="22" xfId="1" applyNumberFormat="1" applyFont="1" applyFill="1" applyBorder="1"/>
    <xf numFmtId="0" fontId="10" fillId="0" borderId="0" xfId="1" applyFont="1"/>
    <xf numFmtId="0" fontId="17" fillId="0" borderId="0" xfId="1" applyFont="1"/>
    <xf numFmtId="14" fontId="10" fillId="0" borderId="0" xfId="1" applyNumberFormat="1" applyFont="1"/>
    <xf numFmtId="14" fontId="17" fillId="0" borderId="0" xfId="1" applyNumberFormat="1" applyFont="1"/>
    <xf numFmtId="0" fontId="10" fillId="2" borderId="0" xfId="1" applyFont="1" applyFill="1"/>
    <xf numFmtId="0" fontId="6" fillId="0" borderId="0" xfId="0" applyFont="1" applyAlignment="1">
      <alignment wrapText="1"/>
    </xf>
    <xf numFmtId="0" fontId="18" fillId="3" borderId="26" xfId="1" applyFont="1" applyFill="1" applyBorder="1"/>
    <xf numFmtId="14" fontId="11" fillId="0" borderId="0" xfId="1" applyNumberFormat="1" applyFont="1"/>
    <xf numFmtId="0" fontId="19" fillId="0" borderId="0" xfId="0" applyFont="1"/>
    <xf numFmtId="3" fontId="10" fillId="3" borderId="26" xfId="1" applyNumberFormat="1" applyFont="1" applyFill="1" applyBorder="1" applyAlignment="1">
      <alignment horizontal="right"/>
    </xf>
    <xf numFmtId="3" fontId="10" fillId="0" borderId="42" xfId="1" applyNumberFormat="1" applyFont="1" applyBorder="1" applyAlignment="1">
      <alignment horizontal="right"/>
    </xf>
    <xf numFmtId="3" fontId="18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3" fontId="17" fillId="0" borderId="0" xfId="1" applyNumberFormat="1" applyFont="1" applyAlignment="1">
      <alignment horizontal="right"/>
    </xf>
    <xf numFmtId="3" fontId="10" fillId="2" borderId="0" xfId="1" applyNumberFormat="1" applyFont="1" applyFill="1" applyAlignment="1">
      <alignment horizontal="right"/>
    </xf>
    <xf numFmtId="3" fontId="16" fillId="0" borderId="0" xfId="0" applyNumberFormat="1" applyFont="1" applyAlignment="1">
      <alignment horizontal="right"/>
    </xf>
    <xf numFmtId="3" fontId="10" fillId="0" borderId="1" xfId="1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/>
    <xf numFmtId="3" fontId="4" fillId="2" borderId="28" xfId="0" applyNumberFormat="1" applyFont="1" applyFill="1" applyBorder="1"/>
    <xf numFmtId="3" fontId="4" fillId="0" borderId="28" xfId="0" applyNumberFormat="1" applyFont="1" applyBorder="1"/>
    <xf numFmtId="3" fontId="16" fillId="5" borderId="22" xfId="0" applyNumberFormat="1" applyFont="1" applyFill="1" applyBorder="1" applyAlignment="1">
      <alignment horizontal="right"/>
    </xf>
    <xf numFmtId="0" fontId="10" fillId="3" borderId="2" xfId="1" applyFont="1" applyFill="1" applyBorder="1" applyAlignment="1">
      <alignment wrapText="1"/>
    </xf>
    <xf numFmtId="0" fontId="10" fillId="3" borderId="3" xfId="1" applyFont="1" applyFill="1" applyBorder="1" applyAlignment="1">
      <alignment wrapText="1"/>
    </xf>
    <xf numFmtId="0" fontId="18" fillId="3" borderId="3" xfId="1" applyFont="1" applyFill="1" applyBorder="1" applyAlignment="1">
      <alignment wrapText="1"/>
    </xf>
    <xf numFmtId="0" fontId="10" fillId="5" borderId="3" xfId="1" applyFont="1" applyFill="1" applyBorder="1" applyAlignment="1">
      <alignment horizontal="center" wrapText="1"/>
    </xf>
    <xf numFmtId="3" fontId="10" fillId="5" borderId="4" xfId="1" applyNumberFormat="1" applyFont="1" applyFill="1" applyBorder="1" applyAlignment="1">
      <alignment horizontal="center" wrapText="1"/>
    </xf>
    <xf numFmtId="0" fontId="14" fillId="3" borderId="1" xfId="1" applyFont="1" applyFill="1" applyBorder="1"/>
    <xf numFmtId="3" fontId="14" fillId="3" borderId="1" xfId="1" applyNumberFormat="1" applyFont="1" applyFill="1" applyBorder="1"/>
    <xf numFmtId="3" fontId="14" fillId="0" borderId="1" xfId="1" applyNumberFormat="1" applyFont="1" applyBorder="1"/>
    <xf numFmtId="3" fontId="3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/>
    <xf numFmtId="0" fontId="20" fillId="2" borderId="0" xfId="1" applyFont="1" applyFill="1"/>
    <xf numFmtId="3" fontId="5" fillId="5" borderId="45" xfId="0" applyNumberFormat="1" applyFont="1" applyFill="1" applyBorder="1"/>
    <xf numFmtId="0" fontId="20" fillId="3" borderId="8" xfId="1" applyFont="1" applyFill="1" applyBorder="1"/>
    <xf numFmtId="3" fontId="4" fillId="3" borderId="18" xfId="0" applyNumberFormat="1" applyFont="1" applyFill="1" applyBorder="1"/>
    <xf numFmtId="0" fontId="20" fillId="0" borderId="0" xfId="1" applyFont="1"/>
    <xf numFmtId="3" fontId="4" fillId="0" borderId="0" xfId="0" applyNumberFormat="1" applyFont="1"/>
    <xf numFmtId="3" fontId="10" fillId="3" borderId="2" xfId="1" applyNumberFormat="1" applyFont="1" applyFill="1" applyBorder="1" applyAlignment="1">
      <alignment vertical="center"/>
    </xf>
    <xf numFmtId="3" fontId="4" fillId="3" borderId="4" xfId="0" applyNumberFormat="1" applyFont="1" applyFill="1" applyBorder="1" applyAlignment="1">
      <alignment vertical="center"/>
    </xf>
    <xf numFmtId="3" fontId="10" fillId="5" borderId="5" xfId="1" applyNumberFormat="1" applyFont="1" applyFill="1" applyBorder="1" applyAlignment="1">
      <alignment vertical="center"/>
    </xf>
    <xf numFmtId="3" fontId="10" fillId="5" borderId="6" xfId="1" applyNumberFormat="1" applyFont="1" applyFill="1" applyBorder="1" applyAlignment="1">
      <alignment vertical="center"/>
    </xf>
    <xf numFmtId="0" fontId="10" fillId="2" borderId="5" xfId="1" applyFont="1" applyFill="1" applyBorder="1"/>
    <xf numFmtId="3" fontId="10" fillId="2" borderId="6" xfId="1" applyNumberFormat="1" applyFont="1" applyFill="1" applyBorder="1"/>
    <xf numFmtId="3" fontId="10" fillId="4" borderId="8" xfId="1" applyNumberFormat="1" applyFont="1" applyFill="1" applyBorder="1" applyAlignment="1">
      <alignment vertical="center"/>
    </xf>
    <xf numFmtId="3" fontId="4" fillId="4" borderId="18" xfId="0" applyNumberFormat="1" applyFont="1" applyFill="1" applyBorder="1"/>
    <xf numFmtId="0" fontId="4" fillId="0" borderId="0" xfId="0" applyFont="1"/>
    <xf numFmtId="0" fontId="3" fillId="0" borderId="10" xfId="0" applyFont="1" applyBorder="1"/>
    <xf numFmtId="0" fontId="3" fillId="0" borderId="11" xfId="0" applyFont="1" applyBorder="1"/>
    <xf numFmtId="3" fontId="3" fillId="0" borderId="30" xfId="0" applyNumberFormat="1" applyFont="1" applyBorder="1"/>
    <xf numFmtId="0" fontId="3" fillId="0" borderId="31" xfId="0" applyFont="1" applyBorder="1"/>
    <xf numFmtId="0" fontId="3" fillId="0" borderId="32" xfId="0" applyFont="1" applyBorder="1"/>
    <xf numFmtId="0" fontId="3" fillId="0" borderId="33" xfId="0" applyFont="1" applyBorder="1"/>
    <xf numFmtId="3" fontId="3" fillId="0" borderId="34" xfId="0" applyNumberFormat="1" applyFont="1" applyBorder="1"/>
    <xf numFmtId="0" fontId="3" fillId="0" borderId="35" xfId="0" applyFont="1" applyBorder="1"/>
    <xf numFmtId="0" fontId="3" fillId="0" borderId="36" xfId="0" applyFont="1" applyBorder="1"/>
    <xf numFmtId="3" fontId="3" fillId="0" borderId="37" xfId="0" applyNumberFormat="1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40" xfId="0" applyFont="1" applyBorder="1"/>
    <xf numFmtId="3" fontId="3" fillId="0" borderId="41" xfId="0" applyNumberFormat="1" applyFont="1" applyBorder="1"/>
    <xf numFmtId="3" fontId="10" fillId="5" borderId="44" xfId="1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3" fontId="4" fillId="0" borderId="20" xfId="0" applyNumberFormat="1" applyFont="1" applyBorder="1" applyAlignment="1">
      <alignment horizontal="right"/>
    </xf>
    <xf numFmtId="3" fontId="4" fillId="5" borderId="43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/>
    </xf>
    <xf numFmtId="3" fontId="10" fillId="3" borderId="44" xfId="1" applyNumberFormat="1" applyFont="1" applyFill="1" applyBorder="1" applyAlignment="1">
      <alignment wrapText="1"/>
    </xf>
    <xf numFmtId="3" fontId="10" fillId="3" borderId="26" xfId="1" applyNumberFormat="1" applyFont="1" applyFill="1" applyBorder="1"/>
    <xf numFmtId="3" fontId="10" fillId="0" borderId="1" xfId="1" applyNumberFormat="1" applyFont="1" applyBorder="1"/>
    <xf numFmtId="3" fontId="10" fillId="0" borderId="42" xfId="1" applyNumberFormat="1" applyFont="1" applyBorder="1"/>
    <xf numFmtId="3" fontId="10" fillId="0" borderId="0" xfId="1" applyNumberFormat="1" applyFont="1"/>
    <xf numFmtId="3" fontId="17" fillId="0" borderId="0" xfId="1" applyNumberFormat="1" applyFont="1"/>
    <xf numFmtId="3" fontId="10" fillId="2" borderId="0" xfId="1" applyNumberFormat="1" applyFont="1" applyFill="1"/>
    <xf numFmtId="3" fontId="3" fillId="2" borderId="28" xfId="0" applyNumberFormat="1" applyFont="1" applyFill="1" applyBorder="1"/>
    <xf numFmtId="3" fontId="3" fillId="0" borderId="28" xfId="0" applyNumberFormat="1" applyFont="1" applyBorder="1"/>
    <xf numFmtId="0" fontId="4" fillId="0" borderId="21" xfId="1" applyFont="1" applyBorder="1" applyAlignment="1">
      <alignment horizontal="right"/>
    </xf>
    <xf numFmtId="0" fontId="4" fillId="0" borderId="43" xfId="1" applyFont="1" applyBorder="1"/>
    <xf numFmtId="0" fontId="4" fillId="3" borderId="43" xfId="1" applyFont="1" applyFill="1" applyBorder="1" applyAlignment="1">
      <alignment horizontal="center"/>
    </xf>
    <xf numFmtId="3" fontId="10" fillId="3" borderId="23" xfId="1" applyNumberFormat="1" applyFont="1" applyFill="1" applyBorder="1" applyAlignment="1">
      <alignment horizontal="center" wrapText="1"/>
    </xf>
    <xf numFmtId="0" fontId="10" fillId="5" borderId="43" xfId="1" applyFont="1" applyFill="1" applyBorder="1" applyAlignment="1">
      <alignment horizontal="center" wrapText="1"/>
    </xf>
    <xf numFmtId="3" fontId="10" fillId="5" borderId="22" xfId="1" applyNumberFormat="1" applyFont="1" applyFill="1" applyBorder="1" applyAlignment="1">
      <alignment horizontal="center" wrapText="1"/>
    </xf>
    <xf numFmtId="0" fontId="3" fillId="0" borderId="46" xfId="1" applyFont="1" applyBorder="1" applyAlignment="1">
      <alignment horizontal="right"/>
    </xf>
    <xf numFmtId="0" fontId="3" fillId="0" borderId="47" xfId="1" applyFont="1" applyBorder="1"/>
    <xf numFmtId="0" fontId="3" fillId="0" borderId="47" xfId="1" applyFont="1" applyBorder="1" applyAlignment="1">
      <alignment horizontal="left"/>
    </xf>
    <xf numFmtId="0" fontId="5" fillId="0" borderId="27" xfId="1" applyFont="1" applyBorder="1" applyAlignment="1">
      <alignment horizontal="right" wrapText="1"/>
    </xf>
    <xf numFmtId="3" fontId="5" fillId="0" borderId="48" xfId="1" applyNumberFormat="1" applyFont="1" applyBorder="1" applyAlignment="1">
      <alignment horizontal="right" wrapText="1"/>
    </xf>
    <xf numFmtId="3" fontId="5" fillId="0" borderId="12" xfId="1" applyNumberFormat="1" applyFont="1" applyBorder="1" applyAlignment="1">
      <alignment horizontal="right" wrapText="1"/>
    </xf>
    <xf numFmtId="3" fontId="10" fillId="0" borderId="27" xfId="1" applyNumberFormat="1" applyFont="1" applyBorder="1" applyAlignment="1">
      <alignment horizontal="right" wrapText="1"/>
    </xf>
    <xf numFmtId="0" fontId="21" fillId="2" borderId="5" xfId="1" applyFont="1" applyFill="1" applyBorder="1"/>
    <xf numFmtId="0" fontId="22" fillId="2" borderId="1" xfId="1" applyFont="1" applyFill="1" applyBorder="1"/>
    <xf numFmtId="3" fontId="23" fillId="2" borderId="28" xfId="0" applyNumberFormat="1" applyFont="1" applyFill="1" applyBorder="1"/>
    <xf numFmtId="0" fontId="21" fillId="0" borderId="0" xfId="0" applyFont="1"/>
    <xf numFmtId="3" fontId="23" fillId="0" borderId="28" xfId="0" applyNumberFormat="1" applyFont="1" applyBorder="1"/>
    <xf numFmtId="3" fontId="22" fillId="0" borderId="28" xfId="0" applyNumberFormat="1" applyFont="1" applyBorder="1"/>
    <xf numFmtId="3" fontId="22" fillId="0" borderId="6" xfId="0" applyNumberFormat="1" applyFont="1" applyBorder="1"/>
    <xf numFmtId="0" fontId="22" fillId="2" borderId="5" xfId="1" applyFont="1" applyFill="1" applyBorder="1"/>
    <xf numFmtId="3" fontId="22" fillId="2" borderId="28" xfId="0" applyNumberFormat="1" applyFont="1" applyFill="1" applyBorder="1"/>
    <xf numFmtId="0" fontId="22" fillId="0" borderId="0" xfId="0" applyFont="1"/>
    <xf numFmtId="0" fontId="21" fillId="0" borderId="5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2" borderId="8" xfId="1" applyFont="1" applyFill="1" applyBorder="1"/>
    <xf numFmtId="0" fontId="22" fillId="2" borderId="7" xfId="1" applyFont="1" applyFill="1" applyBorder="1"/>
    <xf numFmtId="3" fontId="22" fillId="0" borderId="18" xfId="0" applyNumberFormat="1" applyFont="1" applyBorder="1"/>
    <xf numFmtId="0" fontId="20" fillId="3" borderId="49" xfId="1" applyFont="1" applyFill="1" applyBorder="1"/>
    <xf numFmtId="3" fontId="4" fillId="3" borderId="48" xfId="0" applyNumberFormat="1" applyFont="1" applyFill="1" applyBorder="1"/>
    <xf numFmtId="3" fontId="23" fillId="2" borderId="7" xfId="0" applyNumberFormat="1" applyFont="1" applyFill="1" applyBorder="1"/>
    <xf numFmtId="3" fontId="22" fillId="2" borderId="7" xfId="0" applyNumberFormat="1" applyFont="1" applyFill="1" applyBorder="1"/>
    <xf numFmtId="3" fontId="23" fillId="2" borderId="1" xfId="0" applyNumberFormat="1" applyFont="1" applyFill="1" applyBorder="1"/>
    <xf numFmtId="3" fontId="22" fillId="2" borderId="1" xfId="0" applyNumberFormat="1" applyFont="1" applyFill="1" applyBorder="1"/>
    <xf numFmtId="3" fontId="4" fillId="0" borderId="6" xfId="0" applyNumberFormat="1" applyFont="1" applyBorder="1" applyAlignment="1">
      <alignment horizontal="right"/>
    </xf>
    <xf numFmtId="3" fontId="4" fillId="0" borderId="25" xfId="0" applyNumberFormat="1" applyFont="1" applyBorder="1" applyAlignment="1">
      <alignment horizontal="right"/>
    </xf>
    <xf numFmtId="3" fontId="10" fillId="0" borderId="6" xfId="1" applyNumberFormat="1" applyFont="1" applyBorder="1" applyAlignment="1">
      <alignment horizontal="right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 2" xfId="2" xr:uid="{00000000-0005-0000-0000-000002000000}"/>
  </cellStyles>
  <dxfs count="0"/>
  <tableStyles count="0" defaultTableStyle="TableStyleMedium9" defaultPivotStyle="PivotStyleLight16"/>
  <colors>
    <mruColors>
      <color rgb="FFB2B2B2"/>
      <color rgb="FFC0C0C0"/>
      <color rgb="FF777777"/>
      <color rgb="FF8484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2"/>
  <sheetViews>
    <sheetView workbookViewId="0">
      <selection activeCell="K2" sqref="K1:N1048576"/>
    </sheetView>
  </sheetViews>
  <sheetFormatPr defaultColWidth="9.140625" defaultRowHeight="15.75" x14ac:dyDescent="0.25"/>
  <cols>
    <col min="1" max="1" width="6.7109375" style="7" customWidth="1"/>
    <col min="2" max="2" width="6.85546875" style="7" customWidth="1"/>
    <col min="3" max="3" width="55.140625" style="7" customWidth="1"/>
    <col min="4" max="4" width="18" style="14" customWidth="1"/>
    <col min="5" max="6" width="14.42578125" style="14" customWidth="1"/>
    <col min="7" max="7" width="14.140625" style="14" customWidth="1"/>
    <col min="8" max="8" width="11.7109375" style="14" customWidth="1"/>
    <col min="9" max="9" width="11.28515625" style="4" customWidth="1"/>
    <col min="10" max="10" width="11.7109375" style="7" customWidth="1"/>
    <col min="11" max="11" width="9.140625" style="7"/>
    <col min="12" max="12" width="9.85546875" style="7" bestFit="1" customWidth="1"/>
    <col min="13" max="13" width="9.140625" style="7" customWidth="1"/>
    <col min="14" max="16384" width="9.140625" style="7"/>
  </cols>
  <sheetData>
    <row r="1" spans="1:13" ht="24" thickBot="1" x14ac:dyDescent="0.4">
      <c r="A1" s="5" t="s">
        <v>57</v>
      </c>
      <c r="B1" s="6"/>
      <c r="C1" s="161" t="s">
        <v>116</v>
      </c>
      <c r="D1" s="161"/>
      <c r="E1" s="161"/>
      <c r="F1" s="161"/>
      <c r="G1" s="161"/>
      <c r="H1" s="161"/>
      <c r="I1" s="162"/>
    </row>
    <row r="2" spans="1:13" ht="48" thickTop="1" x14ac:dyDescent="0.25">
      <c r="A2" s="8" t="s">
        <v>0</v>
      </c>
      <c r="B2" s="9" t="s">
        <v>1</v>
      </c>
      <c r="C2" s="9" t="s">
        <v>2</v>
      </c>
      <c r="D2" s="10" t="s">
        <v>127</v>
      </c>
      <c r="E2" s="10" t="s">
        <v>112</v>
      </c>
      <c r="F2" s="10" t="s">
        <v>108</v>
      </c>
      <c r="G2" s="10" t="s">
        <v>104</v>
      </c>
      <c r="H2" s="10" t="s">
        <v>88</v>
      </c>
      <c r="I2" s="10" t="s">
        <v>81</v>
      </c>
      <c r="J2" s="10" t="s">
        <v>80</v>
      </c>
    </row>
    <row r="3" spans="1:13" x14ac:dyDescent="0.25">
      <c r="A3" s="11"/>
      <c r="B3" s="12">
        <v>1111</v>
      </c>
      <c r="C3" s="12" t="s">
        <v>3</v>
      </c>
      <c r="D3" s="13">
        <v>4700000</v>
      </c>
      <c r="E3" s="13">
        <v>3900000</v>
      </c>
      <c r="F3" s="13">
        <v>3100000</v>
      </c>
      <c r="G3" s="13">
        <v>4600000</v>
      </c>
      <c r="H3" s="13">
        <v>4900000</v>
      </c>
      <c r="I3" s="2">
        <v>4500000</v>
      </c>
      <c r="J3" s="2">
        <v>3800000</v>
      </c>
      <c r="L3" s="14"/>
      <c r="M3" s="14"/>
    </row>
    <row r="4" spans="1:13" x14ac:dyDescent="0.25">
      <c r="A4" s="11"/>
      <c r="B4" s="12">
        <v>1112</v>
      </c>
      <c r="C4" s="12" t="s">
        <v>4</v>
      </c>
      <c r="D4" s="13">
        <v>320000</v>
      </c>
      <c r="E4" s="13">
        <v>270000</v>
      </c>
      <c r="F4" s="13">
        <v>140000</v>
      </c>
      <c r="G4" s="13">
        <v>70000</v>
      </c>
      <c r="H4" s="13">
        <v>100000</v>
      </c>
      <c r="I4" s="2">
        <v>80000</v>
      </c>
      <c r="J4" s="2">
        <v>110000</v>
      </c>
      <c r="M4" s="14"/>
    </row>
    <row r="5" spans="1:13" x14ac:dyDescent="0.25">
      <c r="A5" s="11"/>
      <c r="B5" s="12">
        <v>1113</v>
      </c>
      <c r="C5" s="12" t="s">
        <v>5</v>
      </c>
      <c r="D5" s="13">
        <v>850000</v>
      </c>
      <c r="E5" s="13">
        <v>740000</v>
      </c>
      <c r="F5" s="13">
        <v>520000</v>
      </c>
      <c r="G5" s="13">
        <v>450000</v>
      </c>
      <c r="H5" s="13">
        <v>420000</v>
      </c>
      <c r="I5" s="2">
        <v>360000</v>
      </c>
      <c r="J5" s="2">
        <v>320000</v>
      </c>
      <c r="M5" s="14"/>
    </row>
    <row r="6" spans="1:13" x14ac:dyDescent="0.25">
      <c r="A6" s="11"/>
      <c r="B6" s="12">
        <v>1121</v>
      </c>
      <c r="C6" s="12" t="s">
        <v>6</v>
      </c>
      <c r="D6" s="13">
        <v>7200000</v>
      </c>
      <c r="E6" s="13">
        <v>5300000</v>
      </c>
      <c r="F6" s="13">
        <v>4000000</v>
      </c>
      <c r="G6" s="13">
        <v>2900000</v>
      </c>
      <c r="H6" s="13">
        <v>3950000</v>
      </c>
      <c r="I6" s="2">
        <v>3800000</v>
      </c>
      <c r="J6" s="2">
        <v>3700000</v>
      </c>
      <c r="M6" s="14"/>
    </row>
    <row r="7" spans="1:13" x14ac:dyDescent="0.25">
      <c r="A7" s="11"/>
      <c r="B7" s="12">
        <v>1211</v>
      </c>
      <c r="C7" s="12" t="s">
        <v>7</v>
      </c>
      <c r="D7" s="13">
        <v>14200000</v>
      </c>
      <c r="E7" s="13">
        <v>14200000</v>
      </c>
      <c r="F7" s="13">
        <v>10500000</v>
      </c>
      <c r="G7" s="13">
        <v>9200000</v>
      </c>
      <c r="H7" s="13">
        <v>9900000</v>
      </c>
      <c r="I7" s="2">
        <v>9200000</v>
      </c>
      <c r="J7" s="2">
        <v>8500000</v>
      </c>
      <c r="M7" s="14"/>
    </row>
    <row r="8" spans="1:13" x14ac:dyDescent="0.25">
      <c r="A8" s="11"/>
      <c r="B8" s="12">
        <v>1511</v>
      </c>
      <c r="C8" s="12" t="s">
        <v>8</v>
      </c>
      <c r="D8" s="13">
        <v>3294000</v>
      </c>
      <c r="E8" s="13">
        <v>1830000</v>
      </c>
      <c r="F8" s="13">
        <v>1830000</v>
      </c>
      <c r="G8" s="13">
        <v>1830000</v>
      </c>
      <c r="H8" s="13">
        <v>1830000</v>
      </c>
      <c r="I8" s="2">
        <v>1830000</v>
      </c>
      <c r="J8" s="2">
        <v>1510000</v>
      </c>
      <c r="M8" s="14"/>
    </row>
    <row r="9" spans="1:13" x14ac:dyDescent="0.25">
      <c r="A9" s="11"/>
      <c r="B9" s="12">
        <v>1345</v>
      </c>
      <c r="C9" s="12" t="s">
        <v>12</v>
      </c>
      <c r="D9" s="13">
        <v>940000</v>
      </c>
      <c r="E9" s="13">
        <v>600000</v>
      </c>
      <c r="F9" s="26">
        <v>580000</v>
      </c>
      <c r="G9" s="13">
        <v>570000</v>
      </c>
      <c r="H9" s="13">
        <v>430000</v>
      </c>
      <c r="I9" s="2">
        <v>420000</v>
      </c>
      <c r="J9" s="2">
        <v>420000</v>
      </c>
      <c r="M9" s="14"/>
    </row>
    <row r="10" spans="1:13" x14ac:dyDescent="0.25">
      <c r="A10" s="11"/>
      <c r="B10" s="12">
        <v>1341</v>
      </c>
      <c r="C10" s="12" t="s">
        <v>10</v>
      </c>
      <c r="D10" s="13">
        <v>30000</v>
      </c>
      <c r="E10" s="13">
        <v>30000</v>
      </c>
      <c r="F10" s="13">
        <v>30000</v>
      </c>
      <c r="G10" s="13">
        <v>31000</v>
      </c>
      <c r="H10" s="13">
        <v>35000</v>
      </c>
      <c r="I10" s="2">
        <v>19000</v>
      </c>
      <c r="J10" s="2">
        <v>28000</v>
      </c>
      <c r="M10" s="14"/>
    </row>
    <row r="11" spans="1:13" x14ac:dyDescent="0.25">
      <c r="A11" s="11"/>
      <c r="B11" s="12">
        <v>1343</v>
      </c>
      <c r="C11" s="12" t="s">
        <v>11</v>
      </c>
      <c r="D11" s="13">
        <v>12000</v>
      </c>
      <c r="E11" s="13">
        <v>10000</v>
      </c>
      <c r="F11" s="13">
        <v>8000</v>
      </c>
      <c r="G11" s="13">
        <v>10000</v>
      </c>
      <c r="H11" s="13">
        <v>20000</v>
      </c>
      <c r="I11" s="2">
        <v>17000</v>
      </c>
      <c r="J11" s="2">
        <v>17000</v>
      </c>
      <c r="M11" s="14"/>
    </row>
    <row r="12" spans="1:13" x14ac:dyDescent="0.25">
      <c r="A12" s="11"/>
      <c r="B12" s="12">
        <v>1356</v>
      </c>
      <c r="C12" s="12" t="s">
        <v>70</v>
      </c>
      <c r="D12" s="13">
        <v>330000</v>
      </c>
      <c r="E12" s="13">
        <v>320000</v>
      </c>
      <c r="F12" s="13">
        <v>290000</v>
      </c>
      <c r="G12" s="13">
        <v>280000</v>
      </c>
      <c r="H12" s="13">
        <v>270000</v>
      </c>
      <c r="I12" s="2">
        <v>260000</v>
      </c>
      <c r="J12" s="2">
        <v>250000</v>
      </c>
      <c r="M12" s="14"/>
    </row>
    <row r="13" spans="1:13" x14ac:dyDescent="0.25">
      <c r="A13" s="11"/>
      <c r="B13" s="12">
        <v>1361</v>
      </c>
      <c r="C13" s="12" t="s">
        <v>9</v>
      </c>
      <c r="D13" s="13">
        <v>20000</v>
      </c>
      <c r="E13" s="13">
        <v>20000</v>
      </c>
      <c r="F13" s="13">
        <v>19000</v>
      </c>
      <c r="G13" s="13">
        <v>19000</v>
      </c>
      <c r="H13" s="13">
        <v>20000</v>
      </c>
      <c r="I13" s="2">
        <v>21000</v>
      </c>
      <c r="J13" s="2">
        <v>26000</v>
      </c>
      <c r="M13" s="14"/>
    </row>
    <row r="14" spans="1:13" x14ac:dyDescent="0.25">
      <c r="A14" s="11"/>
      <c r="B14" s="12">
        <v>1381</v>
      </c>
      <c r="C14" s="12" t="s">
        <v>117</v>
      </c>
      <c r="D14" s="13">
        <v>100000</v>
      </c>
      <c r="E14" s="13">
        <v>140000</v>
      </c>
      <c r="F14" s="13">
        <v>100000</v>
      </c>
      <c r="G14" s="13">
        <v>77000</v>
      </c>
      <c r="H14" s="13">
        <v>90000</v>
      </c>
      <c r="I14" s="2">
        <v>150000</v>
      </c>
      <c r="J14" s="2">
        <v>270000</v>
      </c>
      <c r="M14" s="14"/>
    </row>
    <row r="15" spans="1:13" x14ac:dyDescent="0.25">
      <c r="A15" s="11"/>
      <c r="B15" s="12">
        <v>4112</v>
      </c>
      <c r="C15" s="12" t="s">
        <v>13</v>
      </c>
      <c r="D15" s="13">
        <v>539900</v>
      </c>
      <c r="E15" s="13">
        <v>550000</v>
      </c>
      <c r="F15" s="13">
        <v>532500</v>
      </c>
      <c r="G15" s="13">
        <v>533700</v>
      </c>
      <c r="H15" s="13">
        <v>511200</v>
      </c>
      <c r="I15" s="2">
        <v>627700</v>
      </c>
      <c r="J15" s="2">
        <v>627700</v>
      </c>
      <c r="M15" s="14"/>
    </row>
    <row r="16" spans="1:13" x14ac:dyDescent="0.25">
      <c r="A16" s="11"/>
      <c r="B16" s="12">
        <v>4216</v>
      </c>
      <c r="C16" s="43" t="s">
        <v>89</v>
      </c>
      <c r="D16" s="26"/>
      <c r="E16" s="26"/>
      <c r="F16" s="26">
        <v>5450000</v>
      </c>
      <c r="G16" s="26">
        <v>1612500</v>
      </c>
      <c r="H16" s="13">
        <v>5000000</v>
      </c>
      <c r="I16" s="2"/>
      <c r="J16" s="2"/>
      <c r="K16"/>
      <c r="L16"/>
      <c r="M16" s="14"/>
    </row>
    <row r="17" spans="1:13" x14ac:dyDescent="0.25">
      <c r="A17" s="11"/>
      <c r="B17" s="12">
        <v>4222</v>
      </c>
      <c r="C17" s="43" t="s">
        <v>105</v>
      </c>
      <c r="D17" s="26"/>
      <c r="E17" s="26"/>
      <c r="F17" s="26">
        <v>300000</v>
      </c>
      <c r="G17" s="26"/>
      <c r="H17" s="13"/>
      <c r="I17" s="2"/>
      <c r="J17" s="2"/>
      <c r="L17"/>
      <c r="M17" s="14"/>
    </row>
    <row r="18" spans="1:13" x14ac:dyDescent="0.25">
      <c r="A18" s="11">
        <v>2122</v>
      </c>
      <c r="B18" s="12">
        <v>2310</v>
      </c>
      <c r="C18" s="12" t="s">
        <v>15</v>
      </c>
      <c r="D18" s="13">
        <v>25000</v>
      </c>
      <c r="E18" s="13">
        <v>25000</v>
      </c>
      <c r="F18" s="13">
        <v>25000</v>
      </c>
      <c r="G18" s="13">
        <v>15000</v>
      </c>
      <c r="H18" s="13">
        <v>20000</v>
      </c>
      <c r="I18" s="2">
        <v>20000</v>
      </c>
      <c r="J18" s="2">
        <v>20000</v>
      </c>
    </row>
    <row r="19" spans="1:13" x14ac:dyDescent="0.25">
      <c r="A19" s="11">
        <v>2310</v>
      </c>
      <c r="B19" s="12">
        <v>3122</v>
      </c>
      <c r="C19" s="12" t="s">
        <v>16</v>
      </c>
      <c r="D19" s="13">
        <v>10000</v>
      </c>
      <c r="E19" s="13">
        <v>10000</v>
      </c>
      <c r="F19" s="13">
        <v>10000</v>
      </c>
      <c r="G19" s="13">
        <v>10000</v>
      </c>
      <c r="H19" s="13">
        <v>15000</v>
      </c>
      <c r="I19" s="2">
        <v>15000</v>
      </c>
      <c r="J19" s="2">
        <v>19000</v>
      </c>
    </row>
    <row r="20" spans="1:13" x14ac:dyDescent="0.25">
      <c r="A20" s="11">
        <v>2310</v>
      </c>
      <c r="B20" s="12">
        <v>2132</v>
      </c>
      <c r="C20" s="43" t="s">
        <v>17</v>
      </c>
      <c r="D20" s="26">
        <v>356000</v>
      </c>
      <c r="E20" s="26">
        <v>356000</v>
      </c>
      <c r="F20" s="26">
        <v>217000</v>
      </c>
      <c r="G20" s="13">
        <v>217000</v>
      </c>
      <c r="H20" s="13">
        <v>181000</v>
      </c>
      <c r="I20" s="2">
        <v>249000</v>
      </c>
      <c r="J20" s="2">
        <v>188000</v>
      </c>
    </row>
    <row r="21" spans="1:13" x14ac:dyDescent="0.25">
      <c r="A21" s="11">
        <v>2321</v>
      </c>
      <c r="B21" s="12">
        <v>2132</v>
      </c>
      <c r="C21" s="43" t="s">
        <v>18</v>
      </c>
      <c r="D21" s="26">
        <v>931700</v>
      </c>
      <c r="E21" s="26">
        <v>813000</v>
      </c>
      <c r="F21" s="26">
        <v>689000</v>
      </c>
      <c r="G21" s="13">
        <v>689000</v>
      </c>
      <c r="H21" s="13">
        <v>544000</v>
      </c>
      <c r="I21" s="2">
        <v>292000</v>
      </c>
      <c r="J21" s="2">
        <v>232000</v>
      </c>
    </row>
    <row r="22" spans="1:13" x14ac:dyDescent="0.25">
      <c r="A22" s="11">
        <v>3314</v>
      </c>
      <c r="B22" s="12">
        <v>2111</v>
      </c>
      <c r="C22" s="12" t="s">
        <v>19</v>
      </c>
      <c r="D22" s="13">
        <v>1200</v>
      </c>
      <c r="E22" s="13">
        <v>1300</v>
      </c>
      <c r="F22" s="13">
        <v>1300</v>
      </c>
      <c r="G22" s="13">
        <v>1600</v>
      </c>
      <c r="H22" s="13">
        <v>1800</v>
      </c>
      <c r="I22" s="2">
        <v>1100</v>
      </c>
      <c r="J22" s="2">
        <v>1300</v>
      </c>
    </row>
    <row r="23" spans="1:13" x14ac:dyDescent="0.25">
      <c r="A23" s="11">
        <v>3392</v>
      </c>
      <c r="B23" s="12">
        <v>2111</v>
      </c>
      <c r="C23" s="12" t="s">
        <v>106</v>
      </c>
      <c r="D23" s="13">
        <v>0</v>
      </c>
      <c r="E23" s="13">
        <v>40000</v>
      </c>
      <c r="F23" s="13">
        <v>40000</v>
      </c>
      <c r="G23" s="13"/>
      <c r="H23" s="13"/>
      <c r="I23" s="2"/>
      <c r="J23" s="2"/>
    </row>
    <row r="24" spans="1:13" x14ac:dyDescent="0.25">
      <c r="A24" s="11">
        <v>3399</v>
      </c>
      <c r="B24" s="12">
        <v>2112</v>
      </c>
      <c r="C24" s="12" t="s">
        <v>82</v>
      </c>
      <c r="D24" s="13">
        <v>500</v>
      </c>
      <c r="E24" s="13">
        <v>500</v>
      </c>
      <c r="F24" s="13">
        <v>1000</v>
      </c>
      <c r="G24" s="13">
        <v>2000</v>
      </c>
      <c r="H24" s="13">
        <v>5000</v>
      </c>
      <c r="I24" s="2">
        <v>0</v>
      </c>
      <c r="J24" s="2">
        <v>0</v>
      </c>
    </row>
    <row r="25" spans="1:13" x14ac:dyDescent="0.25">
      <c r="A25" s="11">
        <v>3419</v>
      </c>
      <c r="B25" s="12">
        <v>2111</v>
      </c>
      <c r="C25" s="12" t="s">
        <v>71</v>
      </c>
      <c r="D25" s="13">
        <v>85000</v>
      </c>
      <c r="E25" s="13">
        <v>50000</v>
      </c>
      <c r="F25" s="13">
        <v>20000</v>
      </c>
      <c r="G25" s="13">
        <v>18000</v>
      </c>
      <c r="H25" s="13">
        <v>12000</v>
      </c>
      <c r="I25" s="2">
        <v>14000</v>
      </c>
      <c r="J25" s="2">
        <v>20000</v>
      </c>
    </row>
    <row r="26" spans="1:13" x14ac:dyDescent="0.25">
      <c r="A26" s="11">
        <v>3612</v>
      </c>
      <c r="B26" s="12">
        <v>2132</v>
      </c>
      <c r="C26" s="12" t="s">
        <v>20</v>
      </c>
      <c r="D26" s="13">
        <v>257400</v>
      </c>
      <c r="E26" s="13">
        <v>168600</v>
      </c>
      <c r="F26" s="13">
        <v>167000</v>
      </c>
      <c r="G26" s="13">
        <v>207000</v>
      </c>
      <c r="H26" s="13">
        <v>141000</v>
      </c>
      <c r="I26" s="2">
        <v>139000</v>
      </c>
      <c r="J26" s="2">
        <v>139000</v>
      </c>
    </row>
    <row r="27" spans="1:13" x14ac:dyDescent="0.25">
      <c r="A27" s="11">
        <v>3612</v>
      </c>
      <c r="B27" s="12">
        <v>2111</v>
      </c>
      <c r="C27" s="12" t="s">
        <v>60</v>
      </c>
      <c r="D27" s="13">
        <v>158000</v>
      </c>
      <c r="E27" s="13">
        <v>200000</v>
      </c>
      <c r="F27" s="26">
        <v>43200</v>
      </c>
      <c r="G27" s="13">
        <v>57600</v>
      </c>
      <c r="H27" s="13">
        <v>57600</v>
      </c>
      <c r="I27" s="2">
        <v>57600</v>
      </c>
      <c r="J27" s="2">
        <v>57600</v>
      </c>
    </row>
    <row r="28" spans="1:13" x14ac:dyDescent="0.25">
      <c r="A28" s="11">
        <v>3612</v>
      </c>
      <c r="B28" s="12">
        <v>2324</v>
      </c>
      <c r="C28" s="12" t="s">
        <v>72</v>
      </c>
      <c r="D28" s="13"/>
      <c r="E28" s="13">
        <v>0</v>
      </c>
      <c r="F28" s="13">
        <v>2000</v>
      </c>
      <c r="G28" s="13">
        <v>10000</v>
      </c>
      <c r="H28" s="13">
        <v>6000</v>
      </c>
      <c r="I28" s="2">
        <v>10000</v>
      </c>
      <c r="J28" s="2">
        <v>10000</v>
      </c>
    </row>
    <row r="29" spans="1:13" x14ac:dyDescent="0.25">
      <c r="A29" s="11">
        <v>3632</v>
      </c>
      <c r="B29" s="12">
        <v>2111</v>
      </c>
      <c r="C29" s="43" t="s">
        <v>21</v>
      </c>
      <c r="D29" s="26">
        <v>18400</v>
      </c>
      <c r="E29" s="26">
        <v>2600</v>
      </c>
      <c r="F29" s="26">
        <v>19300</v>
      </c>
      <c r="G29" s="13">
        <v>9000</v>
      </c>
      <c r="H29" s="26">
        <v>7000</v>
      </c>
      <c r="I29" s="2">
        <v>4000</v>
      </c>
      <c r="J29" s="2">
        <v>10400</v>
      </c>
    </row>
    <row r="30" spans="1:13" x14ac:dyDescent="0.25">
      <c r="A30" s="11">
        <v>3632</v>
      </c>
      <c r="B30" s="12">
        <v>2131</v>
      </c>
      <c r="C30" s="43" t="s">
        <v>22</v>
      </c>
      <c r="D30" s="26">
        <v>11100</v>
      </c>
      <c r="E30" s="26">
        <v>4400</v>
      </c>
      <c r="F30" s="26">
        <v>12400</v>
      </c>
      <c r="G30" s="13">
        <v>13300</v>
      </c>
      <c r="H30" s="26">
        <v>11000</v>
      </c>
      <c r="I30" s="2">
        <v>6000</v>
      </c>
      <c r="J30" s="2">
        <v>15600</v>
      </c>
    </row>
    <row r="31" spans="1:13" x14ac:dyDescent="0.25">
      <c r="A31" s="11">
        <v>3633</v>
      </c>
      <c r="B31" s="12">
        <v>2133</v>
      </c>
      <c r="C31" s="12" t="s">
        <v>65</v>
      </c>
      <c r="D31" s="13">
        <v>26600</v>
      </c>
      <c r="E31" s="13">
        <v>26000</v>
      </c>
      <c r="F31" s="13">
        <v>22000</v>
      </c>
      <c r="G31" s="13">
        <v>10000</v>
      </c>
      <c r="H31" s="13">
        <v>10000</v>
      </c>
      <c r="I31" s="2">
        <v>10000</v>
      </c>
      <c r="J31" s="2">
        <v>10000</v>
      </c>
    </row>
    <row r="32" spans="1:13" x14ac:dyDescent="0.25">
      <c r="A32" s="11">
        <v>3639</v>
      </c>
      <c r="B32" s="12">
        <v>2131</v>
      </c>
      <c r="C32" s="12" t="s">
        <v>14</v>
      </c>
      <c r="D32" s="13">
        <v>376000</v>
      </c>
      <c r="E32" s="13">
        <v>347000</v>
      </c>
      <c r="F32" s="13">
        <v>408000</v>
      </c>
      <c r="G32" s="13">
        <v>408000</v>
      </c>
      <c r="H32" s="13">
        <v>408000</v>
      </c>
      <c r="I32" s="2">
        <v>405000</v>
      </c>
      <c r="J32" s="2">
        <v>420000</v>
      </c>
    </row>
    <row r="33" spans="1:10" x14ac:dyDescent="0.25">
      <c r="A33" s="11">
        <v>3639</v>
      </c>
      <c r="B33" s="12">
        <v>3111</v>
      </c>
      <c r="C33" s="43" t="s">
        <v>23</v>
      </c>
      <c r="D33" s="26">
        <v>10000</v>
      </c>
      <c r="E33" s="26">
        <v>5000</v>
      </c>
      <c r="F33" s="26">
        <v>5000</v>
      </c>
      <c r="G33" s="13">
        <v>5000</v>
      </c>
      <c r="H33" s="13">
        <v>5000</v>
      </c>
      <c r="I33" s="2">
        <v>3000</v>
      </c>
      <c r="J33" s="2">
        <v>5000</v>
      </c>
    </row>
    <row r="34" spans="1:10" x14ac:dyDescent="0.25">
      <c r="A34" s="11">
        <v>3722</v>
      </c>
      <c r="B34" s="12">
        <v>2111</v>
      </c>
      <c r="C34" s="12" t="s">
        <v>55</v>
      </c>
      <c r="D34" s="13">
        <v>9000</v>
      </c>
      <c r="E34" s="13">
        <v>8000</v>
      </c>
      <c r="F34" s="13">
        <v>8000</v>
      </c>
      <c r="G34" s="13">
        <v>6000</v>
      </c>
      <c r="H34" s="13">
        <v>7000</v>
      </c>
      <c r="I34" s="2">
        <v>7000</v>
      </c>
      <c r="J34" s="2">
        <v>7500</v>
      </c>
    </row>
    <row r="35" spans="1:10" x14ac:dyDescent="0.25">
      <c r="A35" s="11">
        <v>3722</v>
      </c>
      <c r="B35" s="12">
        <v>2112</v>
      </c>
      <c r="C35" s="12" t="s">
        <v>73</v>
      </c>
      <c r="D35" s="13">
        <v>100</v>
      </c>
      <c r="E35" s="13">
        <v>100</v>
      </c>
      <c r="F35" s="13">
        <v>100</v>
      </c>
      <c r="G35" s="13">
        <v>200</v>
      </c>
      <c r="H35" s="13">
        <v>200</v>
      </c>
      <c r="I35" s="2">
        <v>200</v>
      </c>
      <c r="J35" s="2">
        <v>400</v>
      </c>
    </row>
    <row r="36" spans="1:10" x14ac:dyDescent="0.25">
      <c r="A36" s="11">
        <v>3725</v>
      </c>
      <c r="B36" s="12">
        <v>2324</v>
      </c>
      <c r="C36" s="12" t="s">
        <v>24</v>
      </c>
      <c r="D36" s="13">
        <v>270000</v>
      </c>
      <c r="E36" s="13">
        <v>220000</v>
      </c>
      <c r="F36" s="13">
        <v>200000</v>
      </c>
      <c r="G36" s="13">
        <v>200000</v>
      </c>
      <c r="H36" s="13">
        <v>180000</v>
      </c>
      <c r="I36" s="2">
        <v>200000</v>
      </c>
      <c r="J36" s="2">
        <v>180000</v>
      </c>
    </row>
    <row r="37" spans="1:10" x14ac:dyDescent="0.25">
      <c r="A37" s="11">
        <v>6171</v>
      </c>
      <c r="B37" s="12">
        <v>2132</v>
      </c>
      <c r="C37" s="12" t="s">
        <v>25</v>
      </c>
      <c r="D37" s="13">
        <v>250000</v>
      </c>
      <c r="E37" s="13">
        <v>230000</v>
      </c>
      <c r="F37" s="13">
        <v>250000</v>
      </c>
      <c r="G37" s="13">
        <v>280000</v>
      </c>
      <c r="H37" s="13">
        <v>291000</v>
      </c>
      <c r="I37" s="2">
        <v>270000</v>
      </c>
      <c r="J37" s="2">
        <v>340000</v>
      </c>
    </row>
    <row r="38" spans="1:10" x14ac:dyDescent="0.25">
      <c r="A38" s="11">
        <v>6171</v>
      </c>
      <c r="B38" s="12">
        <v>2111</v>
      </c>
      <c r="C38" s="43" t="s">
        <v>78</v>
      </c>
      <c r="D38" s="26">
        <v>20000</v>
      </c>
      <c r="E38" s="26">
        <v>27000</v>
      </c>
      <c r="F38" s="26">
        <v>40000</v>
      </c>
      <c r="G38" s="13">
        <v>30000</v>
      </c>
      <c r="H38" s="13">
        <v>40000</v>
      </c>
      <c r="I38" s="2">
        <v>30000</v>
      </c>
      <c r="J38" s="2">
        <v>48000</v>
      </c>
    </row>
    <row r="39" spans="1:10" ht="16.5" thickBot="1" x14ac:dyDescent="0.3">
      <c r="A39" s="27">
        <v>6310</v>
      </c>
      <c r="B39" s="28">
        <v>2141</v>
      </c>
      <c r="C39" s="28" t="s">
        <v>26</v>
      </c>
      <c r="D39" s="29">
        <v>900000</v>
      </c>
      <c r="E39" s="29">
        <v>2100</v>
      </c>
      <c r="F39" s="29">
        <v>1900</v>
      </c>
      <c r="G39" s="29">
        <v>1500</v>
      </c>
      <c r="H39" s="29">
        <v>2000</v>
      </c>
      <c r="I39" s="30">
        <v>3000</v>
      </c>
      <c r="J39" s="30">
        <v>3000</v>
      </c>
    </row>
    <row r="40" spans="1:10" ht="19.5" thickBot="1" x14ac:dyDescent="0.35">
      <c r="A40" s="31"/>
      <c r="B40" s="33"/>
      <c r="C40" s="75" t="s">
        <v>58</v>
      </c>
      <c r="D40" s="76">
        <f>SUM(D3:D39)</f>
        <v>36251900</v>
      </c>
      <c r="E40" s="76">
        <f t="shared" ref="E40:J40" si="0">SUM(E3:E39)</f>
        <v>30446600</v>
      </c>
      <c r="F40" s="76">
        <f t="shared" si="0"/>
        <v>29581700</v>
      </c>
      <c r="G40" s="77">
        <f t="shared" si="0"/>
        <v>24373400</v>
      </c>
      <c r="H40" s="47">
        <f t="shared" si="0"/>
        <v>29420800</v>
      </c>
      <c r="I40" s="34">
        <f t="shared" si="0"/>
        <v>23020600</v>
      </c>
      <c r="J40" s="32">
        <f t="shared" si="0"/>
        <v>21305500</v>
      </c>
    </row>
    <row r="41" spans="1:10" x14ac:dyDescent="0.25">
      <c r="A41" s="15"/>
      <c r="B41" s="16"/>
      <c r="C41" s="17"/>
      <c r="D41" s="18"/>
      <c r="E41" s="18"/>
      <c r="F41" s="18"/>
      <c r="G41" s="18"/>
      <c r="H41" s="18"/>
      <c r="I41" s="1"/>
      <c r="J41" s="4"/>
    </row>
    <row r="42" spans="1:10" x14ac:dyDescent="0.25">
      <c r="A42" s="19"/>
      <c r="B42" s="20"/>
      <c r="C42" s="21"/>
      <c r="D42" s="22"/>
      <c r="E42" s="22"/>
      <c r="F42" s="22"/>
      <c r="G42" s="22"/>
      <c r="H42" s="22"/>
      <c r="I42" s="1"/>
    </row>
    <row r="43" spans="1:10" x14ac:dyDescent="0.25">
      <c r="A43" s="19"/>
      <c r="B43" s="19"/>
      <c r="C43" s="24"/>
      <c r="D43" s="25"/>
      <c r="E43" s="25"/>
      <c r="F43" s="25"/>
      <c r="G43" s="25"/>
      <c r="H43" s="25"/>
      <c r="I43" s="3"/>
    </row>
    <row r="44" spans="1:10" x14ac:dyDescent="0.25">
      <c r="A44" s="19"/>
      <c r="B44" s="19"/>
      <c r="C44" s="19"/>
      <c r="D44" s="22"/>
      <c r="E44" s="22"/>
      <c r="F44" s="22"/>
      <c r="G44" s="22"/>
      <c r="H44" s="22"/>
      <c r="I44" s="1"/>
    </row>
    <row r="45" spans="1:10" x14ac:dyDescent="0.25">
      <c r="A45" s="17"/>
      <c r="B45" s="17"/>
      <c r="C45" s="17"/>
      <c r="D45" s="18"/>
      <c r="E45" s="18"/>
      <c r="F45" s="18"/>
      <c r="G45" s="18"/>
      <c r="H45" s="18"/>
      <c r="I45" s="1"/>
    </row>
    <row r="46" spans="1:10" x14ac:dyDescent="0.25">
      <c r="A46" s="17"/>
      <c r="B46" s="17"/>
      <c r="C46" s="17"/>
      <c r="D46" s="18"/>
      <c r="E46" s="18"/>
      <c r="F46" s="18"/>
      <c r="G46" s="18"/>
      <c r="H46" s="18"/>
      <c r="I46" s="1"/>
    </row>
    <row r="47" spans="1:10" x14ac:dyDescent="0.25">
      <c r="A47" s="17"/>
      <c r="B47" s="17"/>
      <c r="C47" s="17"/>
      <c r="D47" s="18"/>
      <c r="E47" s="18"/>
      <c r="F47" s="18"/>
      <c r="G47" s="18"/>
      <c r="H47" s="18"/>
      <c r="I47" s="1"/>
    </row>
    <row r="48" spans="1:10" x14ac:dyDescent="0.25">
      <c r="A48" s="17"/>
      <c r="B48" s="17"/>
      <c r="C48" s="17"/>
      <c r="D48" s="18"/>
      <c r="E48" s="18"/>
      <c r="F48" s="18"/>
      <c r="G48" s="18"/>
      <c r="H48" s="18"/>
      <c r="I48" s="1"/>
    </row>
    <row r="49" spans="9:9" x14ac:dyDescent="0.25">
      <c r="I49" s="1"/>
    </row>
    <row r="50" spans="9:9" x14ac:dyDescent="0.25">
      <c r="I50" s="1"/>
    </row>
    <row r="51" spans="9:9" x14ac:dyDescent="0.25">
      <c r="I51" s="1"/>
    </row>
    <row r="52" spans="9:9" x14ac:dyDescent="0.25">
      <c r="I52" s="1"/>
    </row>
  </sheetData>
  <mergeCells count="1">
    <mergeCell ref="C1:I1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9F14F-5DC4-4E57-85CF-FB7B2126A34A}">
  <dimension ref="A1:L101"/>
  <sheetViews>
    <sheetView tabSelected="1" zoomScale="120" zoomScaleNormal="120" workbookViewId="0">
      <selection activeCell="A99" sqref="A99"/>
    </sheetView>
  </sheetViews>
  <sheetFormatPr defaultColWidth="9.140625" defaultRowHeight="15.75" x14ac:dyDescent="0.25"/>
  <cols>
    <col min="1" max="1" width="9.140625" style="4"/>
    <col min="2" max="2" width="6.42578125" style="4" bestFit="1" customWidth="1"/>
    <col min="3" max="3" width="33.140625" style="4" customWidth="1"/>
    <col min="4" max="4" width="24.42578125" style="4" customWidth="1"/>
    <col min="5" max="5" width="18.140625" style="4" customWidth="1"/>
    <col min="6" max="6" width="19.140625" style="4" customWidth="1"/>
    <col min="7" max="7" width="17.28515625" style="1" customWidth="1"/>
    <col min="8" max="11" width="9.140625" style="4"/>
    <col min="12" max="12" width="9.85546875" style="4" bestFit="1" customWidth="1"/>
    <col min="13" max="16384" width="9.140625" style="4"/>
  </cols>
  <sheetData>
    <row r="1" spans="1:7" ht="30.75" customHeight="1" thickBot="1" x14ac:dyDescent="0.3">
      <c r="A1" s="35" t="s">
        <v>150</v>
      </c>
      <c r="B1" s="36"/>
      <c r="C1" s="36"/>
      <c r="D1" s="37"/>
    </row>
    <row r="2" spans="1:7" ht="42" customHeight="1" thickBot="1" x14ac:dyDescent="0.3">
      <c r="A2" s="123" t="s">
        <v>0</v>
      </c>
      <c r="B2" s="124" t="s">
        <v>1</v>
      </c>
      <c r="C2" s="125" t="s">
        <v>2</v>
      </c>
      <c r="D2" s="126" t="s">
        <v>119</v>
      </c>
      <c r="E2" s="127" t="s">
        <v>118</v>
      </c>
      <c r="F2" s="127" t="s">
        <v>120</v>
      </c>
      <c r="G2" s="128" t="s">
        <v>121</v>
      </c>
    </row>
    <row r="3" spans="1:7" ht="16.5" customHeight="1" x14ac:dyDescent="0.25">
      <c r="A3" s="129">
        <v>1032</v>
      </c>
      <c r="B3" s="130"/>
      <c r="C3" s="131" t="s">
        <v>128</v>
      </c>
      <c r="D3" s="135">
        <v>500000</v>
      </c>
      <c r="E3" s="132">
        <v>0</v>
      </c>
      <c r="F3" s="134">
        <v>60000</v>
      </c>
      <c r="G3" s="133">
        <v>35792</v>
      </c>
    </row>
    <row r="4" spans="1:7" x14ac:dyDescent="0.25">
      <c r="A4" s="38">
        <v>2143</v>
      </c>
      <c r="B4" s="39"/>
      <c r="C4" s="40" t="s">
        <v>27</v>
      </c>
      <c r="D4" s="67">
        <v>14300</v>
      </c>
      <c r="E4" s="121">
        <v>14300</v>
      </c>
      <c r="F4" s="121">
        <v>14300</v>
      </c>
      <c r="G4" s="78">
        <v>14201</v>
      </c>
    </row>
    <row r="5" spans="1:7" x14ac:dyDescent="0.25">
      <c r="A5" s="38">
        <v>2212</v>
      </c>
      <c r="B5" s="39"/>
      <c r="C5" s="40" t="s">
        <v>28</v>
      </c>
      <c r="D5" s="67">
        <v>65000</v>
      </c>
      <c r="E5" s="121">
        <v>45000</v>
      </c>
      <c r="F5" s="121">
        <v>95000</v>
      </c>
      <c r="G5" s="79">
        <v>50000</v>
      </c>
    </row>
    <row r="6" spans="1:7" x14ac:dyDescent="0.25">
      <c r="A6" s="42">
        <v>2219</v>
      </c>
      <c r="B6" s="43"/>
      <c r="C6" s="43" t="s">
        <v>29</v>
      </c>
      <c r="D6" s="67">
        <v>12600000</v>
      </c>
      <c r="E6" s="121">
        <v>7800000</v>
      </c>
      <c r="F6" s="121">
        <v>7115100</v>
      </c>
      <c r="G6" s="79">
        <v>600000</v>
      </c>
    </row>
    <row r="7" spans="1:7" x14ac:dyDescent="0.25">
      <c r="A7" s="42">
        <v>2221</v>
      </c>
      <c r="B7" s="43"/>
      <c r="C7" s="43" t="s">
        <v>67</v>
      </c>
      <c r="D7" s="67">
        <v>10000</v>
      </c>
      <c r="E7" s="121">
        <v>10000</v>
      </c>
      <c r="F7" s="121">
        <v>10000</v>
      </c>
      <c r="G7" s="79">
        <v>0</v>
      </c>
    </row>
    <row r="8" spans="1:7" x14ac:dyDescent="0.25">
      <c r="A8" s="42">
        <v>2223</v>
      </c>
      <c r="B8" s="43"/>
      <c r="C8" s="43" t="s">
        <v>114</v>
      </c>
      <c r="D8" s="67">
        <v>10000</v>
      </c>
      <c r="E8" s="121">
        <v>0</v>
      </c>
      <c r="F8" s="121">
        <v>6100</v>
      </c>
      <c r="G8" s="79">
        <v>6100</v>
      </c>
    </row>
    <row r="9" spans="1:7" x14ac:dyDescent="0.25">
      <c r="A9" s="44">
        <v>2229</v>
      </c>
      <c r="B9" s="12"/>
      <c r="C9" s="12" t="s">
        <v>74</v>
      </c>
      <c r="D9" s="68">
        <v>10000</v>
      </c>
      <c r="E9" s="122">
        <v>10000</v>
      </c>
      <c r="F9" s="122">
        <v>11700</v>
      </c>
      <c r="G9" s="79">
        <v>11629</v>
      </c>
    </row>
    <row r="10" spans="1:7" x14ac:dyDescent="0.25">
      <c r="A10" s="44">
        <v>2292</v>
      </c>
      <c r="B10" s="12"/>
      <c r="C10" s="12" t="s">
        <v>30</v>
      </c>
      <c r="D10" s="68">
        <v>129600</v>
      </c>
      <c r="E10" s="122">
        <v>129100</v>
      </c>
      <c r="F10" s="122">
        <v>129100</v>
      </c>
      <c r="G10" s="79">
        <v>129100</v>
      </c>
    </row>
    <row r="11" spans="1:7" x14ac:dyDescent="0.25">
      <c r="A11" s="42">
        <v>2310</v>
      </c>
      <c r="B11" s="43"/>
      <c r="C11" s="43" t="s">
        <v>31</v>
      </c>
      <c r="D11" s="67">
        <v>0</v>
      </c>
      <c r="E11" s="121">
        <v>335000</v>
      </c>
      <c r="F11" s="121">
        <v>335000</v>
      </c>
      <c r="G11" s="79">
        <v>20000</v>
      </c>
    </row>
    <row r="12" spans="1:7" x14ac:dyDescent="0.25">
      <c r="A12" s="42">
        <v>2321</v>
      </c>
      <c r="B12" s="43"/>
      <c r="C12" s="43" t="s">
        <v>32</v>
      </c>
      <c r="D12" s="67">
        <v>1360800</v>
      </c>
      <c r="E12" s="121">
        <v>930000</v>
      </c>
      <c r="F12" s="121">
        <v>930000</v>
      </c>
      <c r="G12" s="79">
        <v>50000</v>
      </c>
    </row>
    <row r="13" spans="1:7" s="145" customFormat="1" x14ac:dyDescent="0.25">
      <c r="A13" s="143"/>
      <c r="B13" s="137">
        <v>5329</v>
      </c>
      <c r="C13" s="137" t="s">
        <v>133</v>
      </c>
      <c r="D13" s="138">
        <v>64800</v>
      </c>
      <c r="E13" s="144">
        <v>0</v>
      </c>
      <c r="F13" s="144">
        <v>0</v>
      </c>
      <c r="G13" s="142">
        <v>0</v>
      </c>
    </row>
    <row r="14" spans="1:7" s="145" customFormat="1" x14ac:dyDescent="0.25">
      <c r="A14" s="143"/>
      <c r="B14" s="137">
        <v>6349</v>
      </c>
      <c r="C14" s="137" t="s">
        <v>134</v>
      </c>
      <c r="D14" s="138">
        <v>1296000</v>
      </c>
      <c r="E14" s="144">
        <v>0</v>
      </c>
      <c r="F14" s="144">
        <v>0</v>
      </c>
      <c r="G14" s="142">
        <v>0</v>
      </c>
    </row>
    <row r="15" spans="1:7" x14ac:dyDescent="0.25">
      <c r="A15" s="42">
        <v>3113</v>
      </c>
      <c r="B15" s="46"/>
      <c r="C15" s="43" t="s">
        <v>87</v>
      </c>
      <c r="D15" s="67">
        <v>4490000</v>
      </c>
      <c r="E15" s="121">
        <v>13536000</v>
      </c>
      <c r="F15" s="121">
        <v>17538100</v>
      </c>
      <c r="G15" s="79">
        <v>17538100</v>
      </c>
    </row>
    <row r="16" spans="1:7" s="139" customFormat="1" x14ac:dyDescent="0.25">
      <c r="A16" s="136"/>
      <c r="B16" s="137">
        <v>5331</v>
      </c>
      <c r="C16" s="137" t="s">
        <v>83</v>
      </c>
      <c r="D16" s="140">
        <v>4335000</v>
      </c>
      <c r="E16" s="141">
        <v>4381000</v>
      </c>
      <c r="F16" s="141">
        <v>6134900</v>
      </c>
      <c r="G16" s="142">
        <v>6134900</v>
      </c>
    </row>
    <row r="17" spans="1:7" s="139" customFormat="1" x14ac:dyDescent="0.25">
      <c r="A17" s="136"/>
      <c r="B17" s="137">
        <v>6351</v>
      </c>
      <c r="C17" s="137" t="s">
        <v>84</v>
      </c>
      <c r="D17" s="140">
        <v>0</v>
      </c>
      <c r="E17" s="141">
        <v>0</v>
      </c>
      <c r="F17" s="141">
        <v>770000</v>
      </c>
      <c r="G17" s="142">
        <v>770000</v>
      </c>
    </row>
    <row r="18" spans="1:7" x14ac:dyDescent="0.25">
      <c r="A18" s="42">
        <v>3231</v>
      </c>
      <c r="B18" s="43"/>
      <c r="C18" s="43" t="s">
        <v>61</v>
      </c>
      <c r="D18" s="67">
        <v>5000</v>
      </c>
      <c r="E18" s="121">
        <v>5000</v>
      </c>
      <c r="F18" s="121">
        <v>5000</v>
      </c>
      <c r="G18" s="79">
        <v>5000</v>
      </c>
    </row>
    <row r="19" spans="1:7" x14ac:dyDescent="0.25">
      <c r="A19" s="42">
        <v>3314</v>
      </c>
      <c r="B19" s="43"/>
      <c r="C19" s="43" t="s">
        <v>33</v>
      </c>
      <c r="D19" s="67">
        <v>42300</v>
      </c>
      <c r="E19" s="121">
        <v>42300</v>
      </c>
      <c r="F19" s="121">
        <v>42300</v>
      </c>
      <c r="G19" s="79">
        <v>42300</v>
      </c>
    </row>
    <row r="20" spans="1:7" x14ac:dyDescent="0.25">
      <c r="A20" s="42">
        <v>3319</v>
      </c>
      <c r="B20" s="43"/>
      <c r="C20" s="43" t="s">
        <v>35</v>
      </c>
      <c r="D20" s="67">
        <v>34000</v>
      </c>
      <c r="E20" s="121">
        <v>43000</v>
      </c>
      <c r="F20" s="121">
        <v>43000</v>
      </c>
      <c r="G20" s="79">
        <v>43000</v>
      </c>
    </row>
    <row r="21" spans="1:7" x14ac:dyDescent="0.25">
      <c r="A21" s="42">
        <v>3330</v>
      </c>
      <c r="B21" s="43"/>
      <c r="C21" s="43" t="s">
        <v>34</v>
      </c>
      <c r="D21" s="67">
        <v>160000</v>
      </c>
      <c r="E21" s="121">
        <v>140000</v>
      </c>
      <c r="F21" s="121">
        <v>140000</v>
      </c>
      <c r="G21" s="79">
        <v>140000</v>
      </c>
    </row>
    <row r="22" spans="1:7" s="145" customFormat="1" x14ac:dyDescent="0.25">
      <c r="A22" s="143"/>
      <c r="B22" s="137">
        <v>5223</v>
      </c>
      <c r="C22" s="137" t="s">
        <v>136</v>
      </c>
      <c r="D22" s="138">
        <v>160000</v>
      </c>
      <c r="E22" s="144">
        <v>140000</v>
      </c>
      <c r="F22" s="144">
        <v>60000</v>
      </c>
      <c r="G22" s="142">
        <v>60000</v>
      </c>
    </row>
    <row r="23" spans="1:7" s="145" customFormat="1" x14ac:dyDescent="0.25">
      <c r="A23" s="143"/>
      <c r="B23" s="137">
        <v>6323</v>
      </c>
      <c r="C23" s="137" t="s">
        <v>137</v>
      </c>
      <c r="D23" s="138">
        <v>0</v>
      </c>
      <c r="E23" s="144">
        <v>0</v>
      </c>
      <c r="F23" s="144">
        <v>80000</v>
      </c>
      <c r="G23" s="142">
        <v>80000</v>
      </c>
    </row>
    <row r="24" spans="1:7" x14ac:dyDescent="0.25">
      <c r="A24" s="42">
        <v>3341</v>
      </c>
      <c r="B24" s="43"/>
      <c r="C24" s="43" t="s">
        <v>36</v>
      </c>
      <c r="D24" s="67">
        <v>5000</v>
      </c>
      <c r="E24" s="121">
        <v>2000</v>
      </c>
      <c r="F24" s="121">
        <v>2000</v>
      </c>
      <c r="G24" s="79">
        <v>0</v>
      </c>
    </row>
    <row r="25" spans="1:7" x14ac:dyDescent="0.25">
      <c r="A25" s="42">
        <v>3349</v>
      </c>
      <c r="B25" s="43"/>
      <c r="C25" s="43" t="s">
        <v>37</v>
      </c>
      <c r="D25" s="67">
        <v>101800</v>
      </c>
      <c r="E25" s="121">
        <v>101800</v>
      </c>
      <c r="F25" s="121">
        <v>101800</v>
      </c>
      <c r="G25" s="79">
        <v>90000</v>
      </c>
    </row>
    <row r="26" spans="1:7" x14ac:dyDescent="0.25">
      <c r="A26" s="42">
        <v>3392</v>
      </c>
      <c r="B26" s="43"/>
      <c r="C26" s="43" t="s">
        <v>38</v>
      </c>
      <c r="D26" s="67">
        <v>323500</v>
      </c>
      <c r="E26" s="121">
        <v>323500</v>
      </c>
      <c r="F26" s="121">
        <v>331400</v>
      </c>
      <c r="G26" s="79">
        <v>290000</v>
      </c>
    </row>
    <row r="27" spans="1:7" x14ac:dyDescent="0.25">
      <c r="A27" s="42">
        <v>3399</v>
      </c>
      <c r="B27" s="43"/>
      <c r="C27" s="43" t="s">
        <v>79</v>
      </c>
      <c r="D27" s="67">
        <v>152000</v>
      </c>
      <c r="E27" s="121">
        <v>152000</v>
      </c>
      <c r="F27" s="121">
        <v>152000</v>
      </c>
      <c r="G27" s="79">
        <v>140000</v>
      </c>
    </row>
    <row r="28" spans="1:7" x14ac:dyDescent="0.25">
      <c r="A28" s="42">
        <v>3419</v>
      </c>
      <c r="B28" s="43"/>
      <c r="C28" s="43" t="s">
        <v>39</v>
      </c>
      <c r="D28" s="67">
        <v>2620000</v>
      </c>
      <c r="E28" s="121">
        <v>470000</v>
      </c>
      <c r="F28" s="121">
        <v>620000</v>
      </c>
      <c r="G28" s="79">
        <v>530000</v>
      </c>
    </row>
    <row r="29" spans="1:7" s="139" customFormat="1" x14ac:dyDescent="0.25">
      <c r="A29" s="146"/>
      <c r="B29" s="147">
        <v>5222</v>
      </c>
      <c r="C29" s="147" t="s">
        <v>90</v>
      </c>
      <c r="D29" s="140">
        <v>320000</v>
      </c>
      <c r="E29" s="141">
        <v>320000</v>
      </c>
      <c r="F29" s="141">
        <v>320000</v>
      </c>
      <c r="G29" s="142">
        <v>320000</v>
      </c>
    </row>
    <row r="30" spans="1:7" s="139" customFormat="1" x14ac:dyDescent="0.25">
      <c r="A30" s="146"/>
      <c r="B30" s="147">
        <v>6322</v>
      </c>
      <c r="C30" s="147" t="s">
        <v>129</v>
      </c>
      <c r="D30" s="140">
        <v>0</v>
      </c>
      <c r="E30" s="141">
        <v>0</v>
      </c>
      <c r="F30" s="141">
        <v>150000</v>
      </c>
      <c r="G30" s="142">
        <v>150000</v>
      </c>
    </row>
    <row r="31" spans="1:7" x14ac:dyDescent="0.25">
      <c r="A31" s="42">
        <v>3421</v>
      </c>
      <c r="B31" s="43"/>
      <c r="C31" s="43" t="s">
        <v>40</v>
      </c>
      <c r="D31" s="67">
        <v>960000</v>
      </c>
      <c r="E31" s="121">
        <v>940000</v>
      </c>
      <c r="F31" s="121">
        <v>210000</v>
      </c>
      <c r="G31" s="79">
        <v>200000</v>
      </c>
    </row>
    <row r="32" spans="1:7" s="145" customFormat="1" x14ac:dyDescent="0.25">
      <c r="A32" s="143"/>
      <c r="B32" s="137">
        <v>5222</v>
      </c>
      <c r="C32" s="147" t="s">
        <v>91</v>
      </c>
      <c r="D32" s="138">
        <v>130000</v>
      </c>
      <c r="E32" s="144">
        <v>130000</v>
      </c>
      <c r="F32" s="144">
        <v>130000</v>
      </c>
      <c r="G32" s="142">
        <v>130000</v>
      </c>
    </row>
    <row r="33" spans="1:7" x14ac:dyDescent="0.25">
      <c r="A33" s="42">
        <v>3429</v>
      </c>
      <c r="B33" s="43"/>
      <c r="C33" s="43" t="s">
        <v>41</v>
      </c>
      <c r="D33" s="67">
        <v>25000</v>
      </c>
      <c r="E33" s="121">
        <v>25000</v>
      </c>
      <c r="F33" s="121">
        <v>25000</v>
      </c>
      <c r="G33" s="79">
        <v>25000</v>
      </c>
    </row>
    <row r="34" spans="1:7" s="145" customFormat="1" x14ac:dyDescent="0.25">
      <c r="A34" s="143"/>
      <c r="B34" s="137">
        <v>5222</v>
      </c>
      <c r="C34" s="137" t="s">
        <v>138</v>
      </c>
      <c r="D34" s="138">
        <v>25000</v>
      </c>
      <c r="E34" s="144">
        <v>25000</v>
      </c>
      <c r="F34" s="144">
        <v>25000</v>
      </c>
      <c r="G34" s="142">
        <v>25000</v>
      </c>
    </row>
    <row r="35" spans="1:7" x14ac:dyDescent="0.25">
      <c r="A35" s="42">
        <v>3612</v>
      </c>
      <c r="B35" s="43"/>
      <c r="C35" s="43" t="s">
        <v>42</v>
      </c>
      <c r="D35" s="67">
        <v>208000</v>
      </c>
      <c r="E35" s="121">
        <v>208000</v>
      </c>
      <c r="F35" s="121">
        <v>208000</v>
      </c>
      <c r="G35" s="79">
        <v>150000</v>
      </c>
    </row>
    <row r="36" spans="1:7" x14ac:dyDescent="0.25">
      <c r="A36" s="42">
        <v>3631</v>
      </c>
      <c r="B36" s="43"/>
      <c r="C36" s="43" t="s">
        <v>43</v>
      </c>
      <c r="D36" s="67">
        <v>526300</v>
      </c>
      <c r="E36" s="121">
        <v>670000</v>
      </c>
      <c r="F36" s="121">
        <v>670000</v>
      </c>
      <c r="G36" s="79">
        <v>500000</v>
      </c>
    </row>
    <row r="37" spans="1:7" x14ac:dyDescent="0.25">
      <c r="A37" s="42">
        <v>3632</v>
      </c>
      <c r="B37" s="43"/>
      <c r="C37" s="43" t="s">
        <v>44</v>
      </c>
      <c r="D37" s="67">
        <v>140000</v>
      </c>
      <c r="E37" s="121">
        <v>150000</v>
      </c>
      <c r="F37" s="121">
        <v>210000</v>
      </c>
      <c r="G37" s="79">
        <v>200000</v>
      </c>
    </row>
    <row r="38" spans="1:7" x14ac:dyDescent="0.25">
      <c r="A38" s="44">
        <v>3635</v>
      </c>
      <c r="B38" s="12"/>
      <c r="C38" s="12" t="s">
        <v>76</v>
      </c>
      <c r="D38" s="68">
        <v>100000</v>
      </c>
      <c r="E38" s="122">
        <v>20000</v>
      </c>
      <c r="F38" s="122">
        <v>20000</v>
      </c>
      <c r="G38" s="79">
        <v>5000</v>
      </c>
    </row>
    <row r="39" spans="1:7" x14ac:dyDescent="0.25">
      <c r="A39" s="42">
        <v>3636</v>
      </c>
      <c r="B39" s="43"/>
      <c r="C39" s="43" t="s">
        <v>99</v>
      </c>
      <c r="D39" s="67">
        <v>41600</v>
      </c>
      <c r="E39" s="121">
        <v>41400</v>
      </c>
      <c r="F39" s="121">
        <v>41400</v>
      </c>
      <c r="G39" s="79">
        <v>41312</v>
      </c>
    </row>
    <row r="40" spans="1:7" s="145" customFormat="1" x14ac:dyDescent="0.25">
      <c r="A40" s="143"/>
      <c r="B40" s="137">
        <v>5329</v>
      </c>
      <c r="C40" s="137" t="s">
        <v>139</v>
      </c>
      <c r="D40" s="138">
        <v>41600</v>
      </c>
      <c r="E40" s="144">
        <v>41400</v>
      </c>
      <c r="F40" s="144">
        <v>41400</v>
      </c>
      <c r="G40" s="142">
        <v>41312</v>
      </c>
    </row>
    <row r="41" spans="1:7" x14ac:dyDescent="0.25">
      <c r="A41" s="42">
        <v>3639</v>
      </c>
      <c r="B41" s="43"/>
      <c r="C41" s="43" t="s">
        <v>45</v>
      </c>
      <c r="D41" s="67">
        <v>56000</v>
      </c>
      <c r="E41" s="121">
        <v>56000</v>
      </c>
      <c r="F41" s="121">
        <v>56000</v>
      </c>
      <c r="G41" s="79">
        <v>4000</v>
      </c>
    </row>
    <row r="42" spans="1:7" x14ac:dyDescent="0.25">
      <c r="A42" s="42">
        <v>3711</v>
      </c>
      <c r="B42" s="43"/>
      <c r="C42" s="43" t="s">
        <v>63</v>
      </c>
      <c r="D42" s="67">
        <v>48200</v>
      </c>
      <c r="E42" s="121">
        <v>48200</v>
      </c>
      <c r="F42" s="121">
        <v>58200</v>
      </c>
      <c r="G42" s="79">
        <v>58200</v>
      </c>
    </row>
    <row r="43" spans="1:7" x14ac:dyDescent="0.25">
      <c r="A43" s="42">
        <v>3721</v>
      </c>
      <c r="B43" s="43"/>
      <c r="C43" s="43" t="s">
        <v>46</v>
      </c>
      <c r="D43" s="67">
        <v>35000</v>
      </c>
      <c r="E43" s="121">
        <v>35000</v>
      </c>
      <c r="F43" s="121">
        <v>35000</v>
      </c>
      <c r="G43" s="79">
        <v>34000</v>
      </c>
    </row>
    <row r="44" spans="1:7" x14ac:dyDescent="0.25">
      <c r="A44" s="42">
        <v>3722</v>
      </c>
      <c r="B44" s="43"/>
      <c r="C44" s="43" t="s">
        <v>62</v>
      </c>
      <c r="D44" s="67">
        <v>1741900</v>
      </c>
      <c r="E44" s="121">
        <v>1391500</v>
      </c>
      <c r="F44" s="121">
        <v>1781500</v>
      </c>
      <c r="G44" s="79">
        <v>1741500</v>
      </c>
    </row>
    <row r="45" spans="1:7" s="145" customFormat="1" x14ac:dyDescent="0.25">
      <c r="A45" s="143"/>
      <c r="B45" s="137">
        <v>5179</v>
      </c>
      <c r="C45" s="137" t="s">
        <v>140</v>
      </c>
      <c r="D45" s="138">
        <v>16900</v>
      </c>
      <c r="E45" s="144">
        <v>16500</v>
      </c>
      <c r="F45" s="144">
        <v>16500</v>
      </c>
      <c r="G45" s="142">
        <v>16435</v>
      </c>
    </row>
    <row r="46" spans="1:7" x14ac:dyDescent="0.25">
      <c r="A46" s="42">
        <v>3745</v>
      </c>
      <c r="B46" s="43"/>
      <c r="C46" s="43" t="s">
        <v>47</v>
      </c>
      <c r="D46" s="67">
        <v>850000</v>
      </c>
      <c r="E46" s="121">
        <v>960000</v>
      </c>
      <c r="F46" s="121">
        <v>1050000</v>
      </c>
      <c r="G46" s="79">
        <v>1280000</v>
      </c>
    </row>
    <row r="47" spans="1:7" x14ac:dyDescent="0.25">
      <c r="A47" s="44">
        <v>3900</v>
      </c>
      <c r="B47" s="12"/>
      <c r="C47" s="12" t="s">
        <v>68</v>
      </c>
      <c r="D47" s="68">
        <v>62000</v>
      </c>
      <c r="E47" s="122">
        <v>62000</v>
      </c>
      <c r="F47" s="122">
        <v>62000</v>
      </c>
      <c r="G47" s="79">
        <v>59000</v>
      </c>
    </row>
    <row r="48" spans="1:7" x14ac:dyDescent="0.25">
      <c r="A48" s="44">
        <v>4329</v>
      </c>
      <c r="B48" s="12"/>
      <c r="C48" s="12" t="s">
        <v>66</v>
      </c>
      <c r="D48" s="68">
        <v>7000</v>
      </c>
      <c r="E48" s="122">
        <v>7000</v>
      </c>
      <c r="F48" s="122">
        <v>7000</v>
      </c>
      <c r="G48" s="79">
        <v>6455</v>
      </c>
    </row>
    <row r="49" spans="1:7" s="145" customFormat="1" x14ac:dyDescent="0.25">
      <c r="A49" s="148"/>
      <c r="B49" s="147">
        <v>5321</v>
      </c>
      <c r="C49" s="147" t="s">
        <v>141</v>
      </c>
      <c r="D49" s="140">
        <v>7000</v>
      </c>
      <c r="E49" s="141">
        <v>7000</v>
      </c>
      <c r="F49" s="141">
        <v>7000</v>
      </c>
      <c r="G49" s="142">
        <v>6455</v>
      </c>
    </row>
    <row r="50" spans="1:7" x14ac:dyDescent="0.25">
      <c r="A50" s="42">
        <v>4359</v>
      </c>
      <c r="B50" s="43"/>
      <c r="C50" s="43" t="s">
        <v>75</v>
      </c>
      <c r="D50" s="68">
        <v>47100</v>
      </c>
      <c r="E50" s="122">
        <v>15000</v>
      </c>
      <c r="F50" s="122">
        <v>47100</v>
      </c>
      <c r="G50" s="79">
        <v>47022</v>
      </c>
    </row>
    <row r="51" spans="1:7" s="145" customFormat="1" x14ac:dyDescent="0.25">
      <c r="A51" s="143"/>
      <c r="B51" s="147">
        <v>5321</v>
      </c>
      <c r="C51" s="147" t="s">
        <v>141</v>
      </c>
      <c r="D51" s="140">
        <v>47100</v>
      </c>
      <c r="E51" s="141">
        <v>15000</v>
      </c>
      <c r="F51" s="141">
        <v>47100</v>
      </c>
      <c r="G51" s="142">
        <v>47022</v>
      </c>
    </row>
    <row r="52" spans="1:7" x14ac:dyDescent="0.25">
      <c r="A52" s="42">
        <v>4379</v>
      </c>
      <c r="B52" s="43"/>
      <c r="C52" s="43" t="s">
        <v>110</v>
      </c>
      <c r="D52" s="68">
        <v>7500</v>
      </c>
      <c r="E52" s="122">
        <v>20000</v>
      </c>
      <c r="F52" s="122">
        <v>27500</v>
      </c>
      <c r="G52" s="79">
        <v>20000</v>
      </c>
    </row>
    <row r="53" spans="1:7" s="145" customFormat="1" x14ac:dyDescent="0.25">
      <c r="A53" s="143"/>
      <c r="B53" s="137">
        <v>5222</v>
      </c>
      <c r="C53" s="137" t="s">
        <v>143</v>
      </c>
      <c r="D53" s="140">
        <v>7500</v>
      </c>
      <c r="E53" s="141">
        <v>0</v>
      </c>
      <c r="F53" s="141">
        <v>7500</v>
      </c>
      <c r="G53" s="142">
        <v>7500</v>
      </c>
    </row>
    <row r="54" spans="1:7" s="145" customFormat="1" x14ac:dyDescent="0.25">
      <c r="A54" s="143"/>
      <c r="B54" s="137">
        <v>5321</v>
      </c>
      <c r="C54" s="137" t="s">
        <v>142</v>
      </c>
      <c r="D54" s="140">
        <v>0</v>
      </c>
      <c r="E54" s="141">
        <v>20000</v>
      </c>
      <c r="F54" s="141">
        <v>20000</v>
      </c>
      <c r="G54" s="142">
        <v>12000</v>
      </c>
    </row>
    <row r="55" spans="1:7" x14ac:dyDescent="0.25">
      <c r="A55" s="42">
        <v>5213</v>
      </c>
      <c r="B55" s="43"/>
      <c r="C55" s="43" t="s">
        <v>48</v>
      </c>
      <c r="D55" s="67">
        <v>20000</v>
      </c>
      <c r="E55" s="121">
        <v>20000</v>
      </c>
      <c r="F55" s="121">
        <v>20000</v>
      </c>
      <c r="G55" s="79">
        <v>0</v>
      </c>
    </row>
    <row r="56" spans="1:7" x14ac:dyDescent="0.25">
      <c r="A56" s="42">
        <v>5512</v>
      </c>
      <c r="B56" s="43"/>
      <c r="C56" s="43" t="s">
        <v>49</v>
      </c>
      <c r="D56" s="67">
        <v>398000</v>
      </c>
      <c r="E56" s="121">
        <v>398000</v>
      </c>
      <c r="F56" s="121">
        <v>492000</v>
      </c>
      <c r="G56" s="79">
        <v>450000</v>
      </c>
    </row>
    <row r="57" spans="1:7" x14ac:dyDescent="0.25">
      <c r="A57" s="42">
        <v>6112</v>
      </c>
      <c r="B57" s="43"/>
      <c r="C57" s="43" t="s">
        <v>50</v>
      </c>
      <c r="D57" s="66">
        <v>2257000</v>
      </c>
      <c r="E57" s="41">
        <v>1889000</v>
      </c>
      <c r="F57" s="41">
        <v>2044000</v>
      </c>
      <c r="G57" s="79">
        <v>2044000</v>
      </c>
    </row>
    <row r="58" spans="1:7" x14ac:dyDescent="0.25">
      <c r="A58" s="42">
        <v>6115</v>
      </c>
      <c r="B58" s="43"/>
      <c r="C58" s="43" t="s">
        <v>130</v>
      </c>
      <c r="D58" s="66">
        <v>0</v>
      </c>
      <c r="E58" s="41">
        <v>0</v>
      </c>
      <c r="F58" s="41">
        <v>31500</v>
      </c>
      <c r="G58" s="79">
        <v>26224</v>
      </c>
    </row>
    <row r="59" spans="1:7" x14ac:dyDescent="0.25">
      <c r="A59" s="42">
        <v>6117</v>
      </c>
      <c r="B59" s="43"/>
      <c r="C59" s="43" t="s">
        <v>131</v>
      </c>
      <c r="D59" s="66">
        <v>0</v>
      </c>
      <c r="E59" s="41">
        <v>0</v>
      </c>
      <c r="F59" s="41">
        <v>32000</v>
      </c>
      <c r="G59" s="79">
        <v>26646</v>
      </c>
    </row>
    <row r="60" spans="1:7" x14ac:dyDescent="0.25">
      <c r="A60" s="42">
        <v>6114</v>
      </c>
      <c r="B60" s="43"/>
      <c r="C60" s="43" t="s">
        <v>132</v>
      </c>
      <c r="D60" s="66">
        <v>31500</v>
      </c>
      <c r="E60" s="41">
        <v>0</v>
      </c>
      <c r="F60" s="41">
        <v>0</v>
      </c>
      <c r="G60" s="79">
        <v>0</v>
      </c>
    </row>
    <row r="61" spans="1:7" x14ac:dyDescent="0.25">
      <c r="A61" s="42">
        <v>6171</v>
      </c>
      <c r="B61" s="43"/>
      <c r="C61" s="43" t="s">
        <v>51</v>
      </c>
      <c r="D61" s="66">
        <v>6654000</v>
      </c>
      <c r="E61" s="41">
        <v>6541000</v>
      </c>
      <c r="F61" s="41">
        <v>6907500</v>
      </c>
      <c r="G61" s="79">
        <v>6400000</v>
      </c>
    </row>
    <row r="62" spans="1:7" s="145" customFormat="1" x14ac:dyDescent="0.25">
      <c r="A62" s="143"/>
      <c r="B62" s="137">
        <v>5321</v>
      </c>
      <c r="C62" s="147" t="s">
        <v>148</v>
      </c>
      <c r="D62" s="156">
        <v>24000</v>
      </c>
      <c r="E62" s="157">
        <v>0</v>
      </c>
      <c r="F62" s="157">
        <v>6000</v>
      </c>
      <c r="G62" s="142">
        <v>6000</v>
      </c>
    </row>
    <row r="63" spans="1:7" x14ac:dyDescent="0.25">
      <c r="A63" s="42">
        <v>6399</v>
      </c>
      <c r="B63" s="43"/>
      <c r="C63" s="43" t="s">
        <v>56</v>
      </c>
      <c r="D63" s="66">
        <v>380000</v>
      </c>
      <c r="E63" s="41">
        <v>300000</v>
      </c>
      <c r="F63" s="41">
        <v>1047700</v>
      </c>
      <c r="G63" s="79">
        <v>1037000</v>
      </c>
    </row>
    <row r="64" spans="1:7" x14ac:dyDescent="0.25">
      <c r="A64" s="44">
        <v>6402</v>
      </c>
      <c r="B64" s="12"/>
      <c r="C64" s="12" t="s">
        <v>77</v>
      </c>
      <c r="D64" s="67">
        <v>34700</v>
      </c>
      <c r="E64" s="121">
        <v>17300</v>
      </c>
      <c r="F64" s="121">
        <v>17300</v>
      </c>
      <c r="G64" s="79">
        <v>11000</v>
      </c>
    </row>
    <row r="65" spans="1:12" s="145" customFormat="1" x14ac:dyDescent="0.25">
      <c r="A65" s="148"/>
      <c r="B65" s="147">
        <v>5364</v>
      </c>
      <c r="C65" s="147" t="s">
        <v>145</v>
      </c>
      <c r="D65" s="138">
        <v>10700</v>
      </c>
      <c r="E65" s="144">
        <v>5300</v>
      </c>
      <c r="F65" s="144">
        <v>5300</v>
      </c>
      <c r="G65" s="142">
        <v>5280</v>
      </c>
    </row>
    <row r="66" spans="1:12" s="145" customFormat="1" x14ac:dyDescent="0.25">
      <c r="A66" s="148"/>
      <c r="B66" s="147">
        <v>5367</v>
      </c>
      <c r="C66" s="147" t="s">
        <v>149</v>
      </c>
      <c r="D66" s="138">
        <v>24000</v>
      </c>
      <c r="E66" s="144">
        <v>12000</v>
      </c>
      <c r="F66" s="144">
        <v>12000</v>
      </c>
      <c r="G66" s="142">
        <v>6000</v>
      </c>
    </row>
    <row r="67" spans="1:12" x14ac:dyDescent="0.25">
      <c r="A67" s="42">
        <v>6409</v>
      </c>
      <c r="B67" s="43"/>
      <c r="C67" s="43" t="s">
        <v>52</v>
      </c>
      <c r="D67" s="66">
        <v>6800</v>
      </c>
      <c r="E67" s="41">
        <v>6800</v>
      </c>
      <c r="F67" s="41">
        <v>6800</v>
      </c>
      <c r="G67" s="79">
        <v>6461</v>
      </c>
    </row>
    <row r="68" spans="1:12" s="145" customFormat="1" ht="16.5" thickBot="1" x14ac:dyDescent="0.3">
      <c r="A68" s="149"/>
      <c r="B68" s="150">
        <v>5179</v>
      </c>
      <c r="C68" s="150" t="s">
        <v>144</v>
      </c>
      <c r="D68" s="154">
        <v>6800</v>
      </c>
      <c r="E68" s="155">
        <v>6800</v>
      </c>
      <c r="F68" s="155">
        <v>6800</v>
      </c>
      <c r="G68" s="151">
        <v>6461</v>
      </c>
    </row>
    <row r="69" spans="1:12" ht="16.5" thickBot="1" x14ac:dyDescent="0.3">
      <c r="A69" s="80"/>
      <c r="B69" s="80"/>
      <c r="C69" s="152" t="s">
        <v>59</v>
      </c>
      <c r="D69" s="153">
        <f>SUM(D3:D68)-D13-D14-D16-D17-D22-D23-D29-D30-D32-D34-D40-D45-D49-D51-D53-D54-D65-D66-D68-D62</f>
        <v>37270900</v>
      </c>
      <c r="E69" s="81">
        <f>SUM(E3:E68)-E13-E14-E16-E17-E22-E23-E29-E30-E32-E34-E40-E45-E49-E51-E53-E54-E65-E66-E68</f>
        <v>37910200</v>
      </c>
      <c r="F69" s="81">
        <f>SUM(F3:F68)-F13-F14-F16-F17-F22-F23-F29-F30-F32-F34-F40-F45-F49-F51-F53-F54-F65-F66-F68-F62</f>
        <v>42789400</v>
      </c>
      <c r="G69" s="81">
        <f>SUM(G3:G68)-G13-G14-G16-G17-G22-G23-G29-G30-G32-G34-G40-G45-G49-G51-G53-G54-G65-G66-G68-G62</f>
        <v>34108042</v>
      </c>
    </row>
    <row r="70" spans="1:12" ht="16.5" thickBot="1" x14ac:dyDescent="0.3">
      <c r="A70" s="80"/>
      <c r="B70" s="80"/>
      <c r="C70" s="82" t="s">
        <v>64</v>
      </c>
      <c r="D70" s="83">
        <v>2116000</v>
      </c>
      <c r="E70" s="3"/>
      <c r="F70" s="3"/>
    </row>
    <row r="71" spans="1:12" x14ac:dyDescent="0.25">
      <c r="A71" s="84"/>
      <c r="B71" s="84"/>
      <c r="C71" s="84"/>
      <c r="D71" s="85"/>
      <c r="F71" s="1"/>
    </row>
    <row r="72" spans="1:12" x14ac:dyDescent="0.25">
      <c r="A72" s="84"/>
      <c r="B72" s="84"/>
      <c r="C72" s="84"/>
      <c r="D72" s="85"/>
    </row>
    <row r="73" spans="1:12" x14ac:dyDescent="0.25">
      <c r="A73" s="84"/>
      <c r="B73" s="84"/>
      <c r="C73" s="84"/>
      <c r="D73" s="85"/>
    </row>
    <row r="74" spans="1:12" x14ac:dyDescent="0.25">
      <c r="A74" s="84"/>
      <c r="B74" s="84"/>
      <c r="C74" s="84"/>
      <c r="D74" s="85"/>
    </row>
    <row r="75" spans="1:12" x14ac:dyDescent="0.25">
      <c r="A75" s="84"/>
      <c r="B75" s="84"/>
      <c r="C75" s="84"/>
      <c r="D75" s="85"/>
    </row>
    <row r="76" spans="1:12" ht="16.5" thickBot="1" x14ac:dyDescent="0.3">
      <c r="A76" s="48"/>
      <c r="B76" s="48"/>
      <c r="C76" s="48"/>
      <c r="D76" s="22"/>
    </row>
    <row r="77" spans="1:12" x14ac:dyDescent="0.25">
      <c r="A77" s="19"/>
      <c r="B77" s="19"/>
      <c r="C77" s="86" t="s">
        <v>53</v>
      </c>
      <c r="D77" s="87">
        <v>37270900</v>
      </c>
    </row>
    <row r="78" spans="1:12" x14ac:dyDescent="0.25">
      <c r="A78" s="19"/>
      <c r="B78" s="19"/>
      <c r="C78" s="88" t="s">
        <v>54</v>
      </c>
      <c r="D78" s="89">
        <v>37270900</v>
      </c>
    </row>
    <row r="79" spans="1:12" x14ac:dyDescent="0.25">
      <c r="A79" s="19"/>
      <c r="B79" s="19"/>
      <c r="C79" s="90" t="s">
        <v>86</v>
      </c>
      <c r="D79" s="91">
        <f>D77-D78</f>
        <v>0</v>
      </c>
    </row>
    <row r="80" spans="1:12" ht="16.5" thickBot="1" x14ac:dyDescent="0.3">
      <c r="C80" s="92" t="s">
        <v>85</v>
      </c>
      <c r="D80" s="93">
        <v>0</v>
      </c>
      <c r="L80" s="1"/>
    </row>
    <row r="82" spans="1:4" x14ac:dyDescent="0.25">
      <c r="A82" s="94" t="s">
        <v>107</v>
      </c>
    </row>
    <row r="83" spans="1:4" x14ac:dyDescent="0.25">
      <c r="A83" s="94" t="s">
        <v>103</v>
      </c>
    </row>
    <row r="84" spans="1:4" x14ac:dyDescent="0.25">
      <c r="A84" s="94"/>
    </row>
    <row r="85" spans="1:4" x14ac:dyDescent="0.25">
      <c r="A85" s="94"/>
    </row>
    <row r="86" spans="1:4" ht="16.5" thickBot="1" x14ac:dyDescent="0.3">
      <c r="A86" s="94" t="s">
        <v>92</v>
      </c>
    </row>
    <row r="87" spans="1:4" x14ac:dyDescent="0.25">
      <c r="A87" s="95" t="s">
        <v>111</v>
      </c>
      <c r="B87" s="96"/>
      <c r="C87" s="37"/>
      <c r="D87" s="97">
        <v>31964000</v>
      </c>
    </row>
    <row r="88" spans="1:4" x14ac:dyDescent="0.25">
      <c r="A88" s="98" t="s">
        <v>93</v>
      </c>
      <c r="B88" s="99"/>
      <c r="C88" s="100"/>
      <c r="D88" s="101">
        <v>4739200</v>
      </c>
    </row>
    <row r="89" spans="1:4" x14ac:dyDescent="0.25">
      <c r="A89" s="102" t="s">
        <v>94</v>
      </c>
      <c r="C89" s="103"/>
      <c r="D89" s="104">
        <v>10000</v>
      </c>
    </row>
    <row r="90" spans="1:4" ht="16.5" thickBot="1" x14ac:dyDescent="0.3">
      <c r="A90" s="105" t="s">
        <v>95</v>
      </c>
      <c r="B90" s="106"/>
      <c r="C90" s="107"/>
      <c r="D90" s="108">
        <v>557700</v>
      </c>
    </row>
    <row r="91" spans="1:4" x14ac:dyDescent="0.25">
      <c r="D91" s="1"/>
    </row>
    <row r="92" spans="1:4" ht="16.5" thickBot="1" x14ac:dyDescent="0.3">
      <c r="A92" s="94" t="s">
        <v>96</v>
      </c>
    </row>
    <row r="93" spans="1:4" x14ac:dyDescent="0.25">
      <c r="A93" s="95" t="s">
        <v>97</v>
      </c>
      <c r="B93" s="96"/>
      <c r="C93" s="96"/>
      <c r="D93" s="97">
        <v>35154900</v>
      </c>
    </row>
    <row r="94" spans="1:4" ht="16.5" thickBot="1" x14ac:dyDescent="0.3">
      <c r="A94" s="105" t="s">
        <v>98</v>
      </c>
      <c r="B94" s="106"/>
      <c r="C94" s="106"/>
      <c r="D94" s="108">
        <v>2116000</v>
      </c>
    </row>
    <row r="95" spans="1:4" x14ac:dyDescent="0.25">
      <c r="D95" s="1"/>
    </row>
    <row r="96" spans="1:4" x14ac:dyDescent="0.25">
      <c r="A96" s="48" t="s">
        <v>151</v>
      </c>
      <c r="B96" s="49"/>
      <c r="C96" s="50"/>
    </row>
    <row r="97" spans="1:3" x14ac:dyDescent="0.25">
      <c r="A97" s="48" t="s">
        <v>152</v>
      </c>
      <c r="B97" s="51"/>
      <c r="C97" s="49"/>
    </row>
    <row r="98" spans="1:3" x14ac:dyDescent="0.25">
      <c r="A98" s="48" t="s">
        <v>157</v>
      </c>
      <c r="B98" s="51"/>
      <c r="C98" s="49"/>
    </row>
    <row r="99" spans="1:3" x14ac:dyDescent="0.25">
      <c r="A99" s="48"/>
      <c r="B99" s="51"/>
      <c r="C99" s="49"/>
    </row>
    <row r="100" spans="1:3" x14ac:dyDescent="0.25">
      <c r="A100" s="48" t="s">
        <v>153</v>
      </c>
      <c r="B100" s="48"/>
      <c r="C100" s="48"/>
    </row>
    <row r="101" spans="1:3" x14ac:dyDescent="0.25">
      <c r="A101" s="48" t="s">
        <v>154</v>
      </c>
      <c r="B101" s="48"/>
      <c r="C101" s="52"/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7"/>
  <sheetViews>
    <sheetView zoomScale="115" zoomScaleNormal="115" workbookViewId="0">
      <selection activeCell="C67" sqref="C67"/>
    </sheetView>
  </sheetViews>
  <sheetFormatPr defaultColWidth="9.140625" defaultRowHeight="15.75" x14ac:dyDescent="0.25"/>
  <cols>
    <col min="1" max="1" width="9.140625" style="7"/>
    <col min="2" max="2" width="9.42578125" style="7" customWidth="1"/>
    <col min="3" max="3" width="39.28515625" style="56" customWidth="1"/>
    <col min="4" max="4" width="16.140625" style="85" customWidth="1"/>
    <col min="5" max="5" width="16.5703125" style="63" customWidth="1"/>
    <col min="6" max="6" width="18.5703125" style="110" customWidth="1"/>
    <col min="7" max="7" width="20.85546875" style="63" customWidth="1"/>
    <col min="8" max="8" width="9.140625" style="7"/>
    <col min="9" max="9" width="11.140625" style="7" bestFit="1" customWidth="1"/>
    <col min="10" max="16384" width="9.140625" style="7"/>
  </cols>
  <sheetData>
    <row r="1" spans="1:9" ht="24" thickBot="1" x14ac:dyDescent="0.4">
      <c r="A1" s="5" t="s">
        <v>57</v>
      </c>
      <c r="B1" s="6"/>
      <c r="C1" s="163" t="s">
        <v>155</v>
      </c>
      <c r="D1" s="163"/>
      <c r="E1" s="164"/>
    </row>
    <row r="2" spans="1:9" s="53" customFormat="1" ht="31.5" x14ac:dyDescent="0.25">
      <c r="A2" s="70" t="s">
        <v>0</v>
      </c>
      <c r="B2" s="71" t="s">
        <v>1</v>
      </c>
      <c r="C2" s="72" t="s">
        <v>2</v>
      </c>
      <c r="D2" s="114" t="s">
        <v>119</v>
      </c>
      <c r="E2" s="109" t="s">
        <v>118</v>
      </c>
      <c r="F2" s="73" t="s">
        <v>120</v>
      </c>
      <c r="G2" s="74" t="s">
        <v>121</v>
      </c>
    </row>
    <row r="3" spans="1:9" s="4" customFormat="1" x14ac:dyDescent="0.25">
      <c r="A3" s="44"/>
      <c r="B3" s="12">
        <v>1111</v>
      </c>
      <c r="C3" s="12" t="s">
        <v>3</v>
      </c>
      <c r="D3" s="116">
        <v>4700000</v>
      </c>
      <c r="E3" s="64">
        <v>4700000</v>
      </c>
      <c r="F3" s="64">
        <v>4700000</v>
      </c>
      <c r="G3" s="158">
        <v>4600000</v>
      </c>
      <c r="I3" s="1"/>
    </row>
    <row r="4" spans="1:9" s="4" customFormat="1" x14ac:dyDescent="0.25">
      <c r="A4" s="44"/>
      <c r="B4" s="12">
        <v>1112</v>
      </c>
      <c r="C4" s="12" t="s">
        <v>4</v>
      </c>
      <c r="D4" s="116">
        <v>300000</v>
      </c>
      <c r="E4" s="64">
        <v>320000</v>
      </c>
      <c r="F4" s="64">
        <v>320000</v>
      </c>
      <c r="G4" s="158">
        <v>300000</v>
      </c>
    </row>
    <row r="5" spans="1:9" s="4" customFormat="1" x14ac:dyDescent="0.25">
      <c r="A5" s="44"/>
      <c r="B5" s="12">
        <v>1113</v>
      </c>
      <c r="C5" s="12" t="s">
        <v>5</v>
      </c>
      <c r="D5" s="116">
        <v>850000</v>
      </c>
      <c r="E5" s="64">
        <v>850000</v>
      </c>
      <c r="F5" s="64">
        <v>850000</v>
      </c>
      <c r="G5" s="158">
        <v>1050000</v>
      </c>
      <c r="I5" s="1"/>
    </row>
    <row r="6" spans="1:9" s="4" customFormat="1" x14ac:dyDescent="0.25">
      <c r="A6" s="44"/>
      <c r="B6" s="12">
        <v>1121</v>
      </c>
      <c r="C6" s="12" t="s">
        <v>6</v>
      </c>
      <c r="D6" s="116">
        <v>7200000</v>
      </c>
      <c r="E6" s="64">
        <v>7200000</v>
      </c>
      <c r="F6" s="64">
        <v>7200000</v>
      </c>
      <c r="G6" s="158">
        <v>7100000</v>
      </c>
      <c r="I6" s="1"/>
    </row>
    <row r="7" spans="1:9" s="4" customFormat="1" x14ac:dyDescent="0.25">
      <c r="A7" s="44"/>
      <c r="B7" s="12">
        <v>1122</v>
      </c>
      <c r="C7" s="12" t="s">
        <v>100</v>
      </c>
      <c r="D7" s="116">
        <v>0</v>
      </c>
      <c r="E7" s="64">
        <v>0</v>
      </c>
      <c r="F7" s="65">
        <v>682700</v>
      </c>
      <c r="G7" s="158">
        <v>682670</v>
      </c>
    </row>
    <row r="8" spans="1:9" s="4" customFormat="1" x14ac:dyDescent="0.25">
      <c r="A8" s="44"/>
      <c r="B8" s="12">
        <v>1211</v>
      </c>
      <c r="C8" s="12" t="s">
        <v>7</v>
      </c>
      <c r="D8" s="116">
        <v>14200000</v>
      </c>
      <c r="E8" s="64">
        <v>14200000</v>
      </c>
      <c r="F8" s="64">
        <v>14145000</v>
      </c>
      <c r="G8" s="160">
        <v>14100000</v>
      </c>
    </row>
    <row r="9" spans="1:9" s="4" customFormat="1" x14ac:dyDescent="0.25">
      <c r="A9" s="44"/>
      <c r="B9" s="12">
        <v>1511</v>
      </c>
      <c r="C9" s="12" t="s">
        <v>8</v>
      </c>
      <c r="D9" s="116">
        <v>3294000</v>
      </c>
      <c r="E9" s="64">
        <v>3294000</v>
      </c>
      <c r="F9" s="64">
        <v>3294000</v>
      </c>
      <c r="G9" s="158">
        <v>3294000</v>
      </c>
    </row>
    <row r="10" spans="1:9" s="4" customFormat="1" x14ac:dyDescent="0.25">
      <c r="A10" s="44"/>
      <c r="B10" s="12">
        <v>1341</v>
      </c>
      <c r="C10" s="12" t="s">
        <v>10</v>
      </c>
      <c r="D10" s="116">
        <v>29000</v>
      </c>
      <c r="E10" s="64">
        <v>30000</v>
      </c>
      <c r="F10" s="64">
        <v>30000</v>
      </c>
      <c r="G10" s="158">
        <v>28000</v>
      </c>
    </row>
    <row r="11" spans="1:9" s="4" customFormat="1" x14ac:dyDescent="0.25">
      <c r="A11" s="44"/>
      <c r="B11" s="12">
        <v>1343</v>
      </c>
      <c r="C11" s="12" t="s">
        <v>11</v>
      </c>
      <c r="D11" s="116">
        <v>14000</v>
      </c>
      <c r="E11" s="64">
        <v>12000</v>
      </c>
      <c r="F11" s="64">
        <v>12000</v>
      </c>
      <c r="G11" s="158">
        <v>14300</v>
      </c>
    </row>
    <row r="12" spans="1:9" s="4" customFormat="1" x14ac:dyDescent="0.25">
      <c r="A12" s="44"/>
      <c r="B12" s="12">
        <v>1345</v>
      </c>
      <c r="C12" s="12" t="s">
        <v>12</v>
      </c>
      <c r="D12" s="116">
        <v>847000</v>
      </c>
      <c r="E12" s="64">
        <v>940000</v>
      </c>
      <c r="F12" s="65">
        <v>847200</v>
      </c>
      <c r="G12" s="158">
        <v>840300</v>
      </c>
    </row>
    <row r="13" spans="1:9" s="4" customFormat="1" x14ac:dyDescent="0.25">
      <c r="A13" s="44"/>
      <c r="B13" s="12">
        <v>1356</v>
      </c>
      <c r="C13" s="12" t="s">
        <v>70</v>
      </c>
      <c r="D13" s="116">
        <v>330000</v>
      </c>
      <c r="E13" s="64">
        <v>330000</v>
      </c>
      <c r="F13" s="65">
        <v>330000</v>
      </c>
      <c r="G13" s="158">
        <v>358903</v>
      </c>
    </row>
    <row r="14" spans="1:9" s="4" customFormat="1" x14ac:dyDescent="0.25">
      <c r="A14" s="44"/>
      <c r="B14" s="12">
        <v>1361</v>
      </c>
      <c r="C14" s="12" t="s">
        <v>9</v>
      </c>
      <c r="D14" s="116">
        <v>30000</v>
      </c>
      <c r="E14" s="64">
        <v>20000</v>
      </c>
      <c r="F14" s="65">
        <v>20000</v>
      </c>
      <c r="G14" s="158">
        <v>32000</v>
      </c>
    </row>
    <row r="15" spans="1:9" s="4" customFormat="1" x14ac:dyDescent="0.25">
      <c r="A15" s="44"/>
      <c r="B15" s="12">
        <v>1381</v>
      </c>
      <c r="C15" s="12" t="s">
        <v>126</v>
      </c>
      <c r="D15" s="116">
        <v>0</v>
      </c>
      <c r="E15" s="64">
        <v>100000</v>
      </c>
      <c r="F15" s="65">
        <v>58000</v>
      </c>
      <c r="G15" s="158">
        <v>58000</v>
      </c>
    </row>
    <row r="16" spans="1:9" s="4" customFormat="1" x14ac:dyDescent="0.25">
      <c r="A16" s="44"/>
      <c r="B16" s="12">
        <v>1386</v>
      </c>
      <c r="C16" s="12" t="s">
        <v>69</v>
      </c>
      <c r="D16" s="116">
        <v>120000</v>
      </c>
      <c r="E16" s="64">
        <v>0</v>
      </c>
      <c r="F16" s="65">
        <v>80000</v>
      </c>
      <c r="G16" s="158">
        <v>130000</v>
      </c>
    </row>
    <row r="17" spans="1:9" s="4" customFormat="1" x14ac:dyDescent="0.25">
      <c r="A17" s="44"/>
      <c r="B17" s="12">
        <v>1387</v>
      </c>
      <c r="C17" s="12" t="s">
        <v>115</v>
      </c>
      <c r="D17" s="116">
        <v>50000</v>
      </c>
      <c r="E17" s="64">
        <v>0</v>
      </c>
      <c r="F17" s="65">
        <v>30000</v>
      </c>
      <c r="G17" s="158">
        <v>60000</v>
      </c>
    </row>
    <row r="18" spans="1:9" s="4" customFormat="1" x14ac:dyDescent="0.25">
      <c r="A18" s="44"/>
      <c r="B18" s="12">
        <v>4111</v>
      </c>
      <c r="C18" s="12" t="s">
        <v>101</v>
      </c>
      <c r="D18" s="116">
        <v>31500</v>
      </c>
      <c r="E18" s="65">
        <v>0</v>
      </c>
      <c r="F18" s="65">
        <v>63500</v>
      </c>
      <c r="G18" s="158">
        <v>63500</v>
      </c>
    </row>
    <row r="19" spans="1:9" s="4" customFormat="1" x14ac:dyDescent="0.25">
      <c r="A19" s="44"/>
      <c r="B19" s="12">
        <v>4112</v>
      </c>
      <c r="C19" s="12" t="s">
        <v>13</v>
      </c>
      <c r="D19" s="116">
        <v>526200</v>
      </c>
      <c r="E19" s="64">
        <v>539900</v>
      </c>
      <c r="F19" s="65">
        <v>539900</v>
      </c>
      <c r="G19" s="158">
        <v>539900</v>
      </c>
    </row>
    <row r="20" spans="1:9" s="4" customFormat="1" x14ac:dyDescent="0.25">
      <c r="A20" s="44"/>
      <c r="B20" s="12">
        <v>4113</v>
      </c>
      <c r="C20" s="12" t="s">
        <v>122</v>
      </c>
      <c r="D20" s="116">
        <v>0</v>
      </c>
      <c r="E20" s="64">
        <v>0</v>
      </c>
      <c r="F20" s="65">
        <v>78500</v>
      </c>
      <c r="G20" s="158">
        <v>78408</v>
      </c>
    </row>
    <row r="21" spans="1:9" s="4" customFormat="1" x14ac:dyDescent="0.25">
      <c r="A21" s="44"/>
      <c r="B21" s="12">
        <v>4116</v>
      </c>
      <c r="C21" s="12" t="s">
        <v>124</v>
      </c>
      <c r="D21" s="116">
        <v>0</v>
      </c>
      <c r="E21" s="64">
        <v>0</v>
      </c>
      <c r="F21" s="65">
        <v>373000</v>
      </c>
      <c r="G21" s="158">
        <v>373050</v>
      </c>
    </row>
    <row r="22" spans="1:9" s="4" customFormat="1" x14ac:dyDescent="0.25">
      <c r="A22" s="44"/>
      <c r="B22" s="12">
        <v>4122</v>
      </c>
      <c r="C22" s="12" t="s">
        <v>102</v>
      </c>
      <c r="D22" s="116">
        <v>0</v>
      </c>
      <c r="E22" s="64">
        <v>0</v>
      </c>
      <c r="F22" s="65">
        <v>211000</v>
      </c>
      <c r="G22" s="158">
        <v>211000</v>
      </c>
    </row>
    <row r="23" spans="1:9" s="4" customFormat="1" x14ac:dyDescent="0.25">
      <c r="A23" s="44"/>
      <c r="B23" s="12">
        <v>4216</v>
      </c>
      <c r="C23" s="12" t="s">
        <v>123</v>
      </c>
      <c r="D23" s="116">
        <v>0</v>
      </c>
      <c r="E23" s="64">
        <v>0</v>
      </c>
      <c r="F23" s="65">
        <v>5327200</v>
      </c>
      <c r="G23" s="158">
        <v>5327190</v>
      </c>
    </row>
    <row r="24" spans="1:9" s="4" customFormat="1" x14ac:dyDescent="0.25">
      <c r="A24" s="44"/>
      <c r="B24" s="12">
        <v>4222</v>
      </c>
      <c r="C24" s="12" t="s">
        <v>105</v>
      </c>
      <c r="D24" s="116">
        <v>0</v>
      </c>
      <c r="E24" s="64">
        <v>0</v>
      </c>
      <c r="F24" s="65">
        <v>32000</v>
      </c>
      <c r="G24" s="158">
        <v>32000</v>
      </c>
    </row>
    <row r="25" spans="1:9" s="4" customFormat="1" x14ac:dyDescent="0.25">
      <c r="A25" s="44">
        <v>1032</v>
      </c>
      <c r="B25" s="12">
        <v>2111</v>
      </c>
      <c r="C25" s="12" t="s">
        <v>125</v>
      </c>
      <c r="D25" s="116">
        <v>0</v>
      </c>
      <c r="E25" s="64">
        <v>0</v>
      </c>
      <c r="F25" s="65">
        <v>25200</v>
      </c>
      <c r="G25" s="158">
        <v>25160</v>
      </c>
    </row>
    <row r="26" spans="1:9" s="4" customFormat="1" x14ac:dyDescent="0.25">
      <c r="A26" s="44">
        <v>2122</v>
      </c>
      <c r="B26" s="12">
        <v>2310</v>
      </c>
      <c r="C26" s="12" t="s">
        <v>15</v>
      </c>
      <c r="D26" s="116">
        <v>25000</v>
      </c>
      <c r="E26" s="64">
        <v>25000</v>
      </c>
      <c r="F26" s="65">
        <v>25000</v>
      </c>
      <c r="G26" s="158">
        <v>25000</v>
      </c>
    </row>
    <row r="27" spans="1:9" s="4" customFormat="1" x14ac:dyDescent="0.25">
      <c r="A27" s="44">
        <v>2310</v>
      </c>
      <c r="B27" s="12">
        <v>3122</v>
      </c>
      <c r="C27" s="12" t="s">
        <v>16</v>
      </c>
      <c r="D27" s="116">
        <v>0</v>
      </c>
      <c r="E27" s="64">
        <v>10000</v>
      </c>
      <c r="F27" s="64">
        <v>10000</v>
      </c>
      <c r="G27" s="158">
        <v>0</v>
      </c>
      <c r="I27" s="1"/>
    </row>
    <row r="28" spans="1:9" s="4" customFormat="1" x14ac:dyDescent="0.25">
      <c r="A28" s="44">
        <v>2310</v>
      </c>
      <c r="B28" s="12">
        <v>2132</v>
      </c>
      <c r="C28" s="12" t="s">
        <v>17</v>
      </c>
      <c r="D28" s="116">
        <v>0</v>
      </c>
      <c r="E28" s="64">
        <v>356000</v>
      </c>
      <c r="F28" s="64">
        <v>356000</v>
      </c>
      <c r="G28" s="158">
        <v>355740</v>
      </c>
      <c r="I28" s="1"/>
    </row>
    <row r="29" spans="1:9" s="4" customFormat="1" x14ac:dyDescent="0.25">
      <c r="A29" s="44">
        <v>2321</v>
      </c>
      <c r="B29" s="12">
        <v>2132</v>
      </c>
      <c r="C29" s="12" t="s">
        <v>18</v>
      </c>
      <c r="D29" s="116">
        <v>0</v>
      </c>
      <c r="E29" s="64">
        <v>931700</v>
      </c>
      <c r="F29" s="64">
        <v>931700</v>
      </c>
      <c r="G29" s="158">
        <v>931700</v>
      </c>
    </row>
    <row r="30" spans="1:9" s="4" customFormat="1" x14ac:dyDescent="0.25">
      <c r="A30" s="44">
        <v>3314</v>
      </c>
      <c r="B30" s="12">
        <v>2111</v>
      </c>
      <c r="C30" s="12" t="s">
        <v>19</v>
      </c>
      <c r="D30" s="116">
        <v>1200</v>
      </c>
      <c r="E30" s="64">
        <v>1200</v>
      </c>
      <c r="F30" s="65">
        <v>1200</v>
      </c>
      <c r="G30" s="158">
        <v>1260</v>
      </c>
    </row>
    <row r="31" spans="1:9" s="4" customFormat="1" x14ac:dyDescent="0.25">
      <c r="A31" s="44">
        <v>3399</v>
      </c>
      <c r="B31" s="12">
        <v>2112</v>
      </c>
      <c r="C31" s="12" t="s">
        <v>82</v>
      </c>
      <c r="D31" s="116">
        <v>500</v>
      </c>
      <c r="E31" s="64">
        <v>500</v>
      </c>
      <c r="F31" s="65">
        <v>500</v>
      </c>
      <c r="G31" s="158">
        <v>250</v>
      </c>
    </row>
    <row r="32" spans="1:9" s="4" customFormat="1" x14ac:dyDescent="0.25">
      <c r="A32" s="44">
        <v>3113</v>
      </c>
      <c r="B32" s="12">
        <v>2229</v>
      </c>
      <c r="C32" s="12" t="s">
        <v>147</v>
      </c>
      <c r="D32" s="116">
        <v>2323900</v>
      </c>
      <c r="E32" s="64">
        <v>0</v>
      </c>
      <c r="F32" s="65">
        <v>0</v>
      </c>
      <c r="G32" s="158">
        <v>0</v>
      </c>
    </row>
    <row r="33" spans="1:9" s="4" customFormat="1" x14ac:dyDescent="0.25">
      <c r="A33" s="44">
        <v>3113</v>
      </c>
      <c r="B33" s="12">
        <v>2324</v>
      </c>
      <c r="C33" s="12" t="s">
        <v>135</v>
      </c>
      <c r="D33" s="116">
        <v>0</v>
      </c>
      <c r="E33" s="64">
        <v>0</v>
      </c>
      <c r="F33" s="65">
        <v>633400</v>
      </c>
      <c r="G33" s="158">
        <v>633333</v>
      </c>
    </row>
    <row r="34" spans="1:9" s="4" customFormat="1" x14ac:dyDescent="0.25">
      <c r="A34" s="44">
        <v>3419</v>
      </c>
      <c r="B34" s="12">
        <v>2111</v>
      </c>
      <c r="C34" s="12" t="s">
        <v>71</v>
      </c>
      <c r="D34" s="116">
        <v>85000</v>
      </c>
      <c r="E34" s="64">
        <v>85000</v>
      </c>
      <c r="F34" s="65">
        <v>85000</v>
      </c>
      <c r="G34" s="158">
        <v>85000</v>
      </c>
    </row>
    <row r="35" spans="1:9" s="4" customFormat="1" x14ac:dyDescent="0.25">
      <c r="A35" s="44">
        <v>3419</v>
      </c>
      <c r="B35" s="12">
        <v>2322</v>
      </c>
      <c r="C35" s="12" t="s">
        <v>113</v>
      </c>
      <c r="D35" s="116">
        <v>0</v>
      </c>
      <c r="E35" s="64">
        <v>0</v>
      </c>
      <c r="F35" s="65">
        <v>5400</v>
      </c>
      <c r="G35" s="158">
        <v>5425</v>
      </c>
    </row>
    <row r="36" spans="1:9" s="4" customFormat="1" x14ac:dyDescent="0.25">
      <c r="A36" s="44">
        <v>3421</v>
      </c>
      <c r="B36" s="12">
        <v>3121</v>
      </c>
      <c r="C36" s="12" t="s">
        <v>146</v>
      </c>
      <c r="D36" s="116">
        <v>0</v>
      </c>
      <c r="E36" s="64">
        <v>0</v>
      </c>
      <c r="F36" s="65">
        <v>200000</v>
      </c>
      <c r="G36" s="158">
        <v>200000</v>
      </c>
    </row>
    <row r="37" spans="1:9" s="4" customFormat="1" x14ac:dyDescent="0.25">
      <c r="A37" s="44">
        <v>3612</v>
      </c>
      <c r="B37" s="12">
        <v>2132</v>
      </c>
      <c r="C37" s="12" t="s">
        <v>20</v>
      </c>
      <c r="D37" s="116">
        <v>264000</v>
      </c>
      <c r="E37" s="64">
        <v>257400</v>
      </c>
      <c r="F37" s="64">
        <v>257400</v>
      </c>
      <c r="G37" s="158">
        <v>257400</v>
      </c>
    </row>
    <row r="38" spans="1:9" s="4" customFormat="1" x14ac:dyDescent="0.25">
      <c r="A38" s="44">
        <v>3612</v>
      </c>
      <c r="B38" s="12">
        <v>2111</v>
      </c>
      <c r="C38" s="12" t="s">
        <v>60</v>
      </c>
      <c r="D38" s="116">
        <v>158000</v>
      </c>
      <c r="E38" s="64">
        <v>158000</v>
      </c>
      <c r="F38" s="64">
        <v>158000</v>
      </c>
      <c r="G38" s="158">
        <v>96000</v>
      </c>
    </row>
    <row r="39" spans="1:9" s="4" customFormat="1" x14ac:dyDescent="0.25">
      <c r="A39" s="44">
        <v>3631</v>
      </c>
      <c r="B39" s="12">
        <v>2324</v>
      </c>
      <c r="C39" s="12" t="s">
        <v>72</v>
      </c>
      <c r="D39" s="116">
        <v>0</v>
      </c>
      <c r="E39" s="64">
        <v>0</v>
      </c>
      <c r="F39" s="65">
        <v>153300</v>
      </c>
      <c r="G39" s="158">
        <v>167870</v>
      </c>
    </row>
    <row r="40" spans="1:9" s="4" customFormat="1" x14ac:dyDescent="0.25">
      <c r="A40" s="44">
        <v>3632</v>
      </c>
      <c r="B40" s="12">
        <v>2111</v>
      </c>
      <c r="C40" s="12" t="s">
        <v>21</v>
      </c>
      <c r="D40" s="116">
        <v>75000</v>
      </c>
      <c r="E40" s="64">
        <v>18400</v>
      </c>
      <c r="F40" s="65">
        <v>18400</v>
      </c>
      <c r="G40" s="158">
        <v>23730</v>
      </c>
    </row>
    <row r="41" spans="1:9" s="4" customFormat="1" x14ac:dyDescent="0.25">
      <c r="A41" s="44">
        <v>3632</v>
      </c>
      <c r="B41" s="12">
        <v>2131</v>
      </c>
      <c r="C41" s="12" t="s">
        <v>22</v>
      </c>
      <c r="D41" s="116">
        <v>47000</v>
      </c>
      <c r="E41" s="64">
        <v>11100</v>
      </c>
      <c r="F41" s="65">
        <v>11100</v>
      </c>
      <c r="G41" s="158">
        <v>23300</v>
      </c>
    </row>
    <row r="42" spans="1:9" s="4" customFormat="1" x14ac:dyDescent="0.25">
      <c r="A42" s="44">
        <v>3633</v>
      </c>
      <c r="B42" s="12">
        <v>2133</v>
      </c>
      <c r="C42" s="12" t="s">
        <v>65</v>
      </c>
      <c r="D42" s="116">
        <v>26600</v>
      </c>
      <c r="E42" s="64">
        <v>26600</v>
      </c>
      <c r="F42" s="65">
        <v>26600</v>
      </c>
      <c r="G42" s="158">
        <v>26630</v>
      </c>
    </row>
    <row r="43" spans="1:9" s="4" customFormat="1" x14ac:dyDescent="0.25">
      <c r="A43" s="44">
        <v>3639</v>
      </c>
      <c r="B43" s="12">
        <v>2131</v>
      </c>
      <c r="C43" s="12" t="s">
        <v>14</v>
      </c>
      <c r="D43" s="116">
        <v>355000</v>
      </c>
      <c r="E43" s="64">
        <v>376000</v>
      </c>
      <c r="F43" s="65">
        <v>376000</v>
      </c>
      <c r="G43" s="158">
        <v>354443</v>
      </c>
      <c r="I43" s="1"/>
    </row>
    <row r="44" spans="1:9" s="4" customFormat="1" x14ac:dyDescent="0.25">
      <c r="A44" s="44">
        <v>3639</v>
      </c>
      <c r="B44" s="12">
        <v>3111</v>
      </c>
      <c r="C44" s="12" t="s">
        <v>23</v>
      </c>
      <c r="D44" s="116">
        <v>10000</v>
      </c>
      <c r="E44" s="64">
        <v>10000</v>
      </c>
      <c r="F44" s="65">
        <v>10000</v>
      </c>
      <c r="G44" s="158">
        <v>64750</v>
      </c>
    </row>
    <row r="45" spans="1:9" s="4" customFormat="1" x14ac:dyDescent="0.25">
      <c r="A45" s="44">
        <v>3722</v>
      </c>
      <c r="B45" s="12">
        <v>2111</v>
      </c>
      <c r="C45" s="12" t="s">
        <v>55</v>
      </c>
      <c r="D45" s="116">
        <v>9000</v>
      </c>
      <c r="E45" s="64">
        <v>9000</v>
      </c>
      <c r="F45" s="65">
        <v>9000</v>
      </c>
      <c r="G45" s="158">
        <v>8500</v>
      </c>
    </row>
    <row r="46" spans="1:9" s="4" customFormat="1" x14ac:dyDescent="0.25">
      <c r="A46" s="44">
        <v>3722</v>
      </c>
      <c r="B46" s="12">
        <v>2112</v>
      </c>
      <c r="C46" s="12" t="s">
        <v>73</v>
      </c>
      <c r="D46" s="116">
        <v>400</v>
      </c>
      <c r="E46" s="64">
        <v>100</v>
      </c>
      <c r="F46" s="65">
        <v>100</v>
      </c>
      <c r="G46" s="158">
        <v>500</v>
      </c>
    </row>
    <row r="47" spans="1:9" s="4" customFormat="1" x14ac:dyDescent="0.25">
      <c r="A47" s="44">
        <v>3725</v>
      </c>
      <c r="B47" s="12">
        <v>2324</v>
      </c>
      <c r="C47" s="12" t="s">
        <v>24</v>
      </c>
      <c r="D47" s="116">
        <v>320000</v>
      </c>
      <c r="E47" s="64">
        <v>270000</v>
      </c>
      <c r="F47" s="65">
        <v>270000</v>
      </c>
      <c r="G47" s="158">
        <v>390000</v>
      </c>
      <c r="I47" s="1"/>
    </row>
    <row r="48" spans="1:9" s="4" customFormat="1" x14ac:dyDescent="0.25">
      <c r="A48" s="44">
        <v>6171</v>
      </c>
      <c r="B48" s="12">
        <v>2111</v>
      </c>
      <c r="C48" s="12" t="s">
        <v>78</v>
      </c>
      <c r="D48" s="116">
        <v>40000</v>
      </c>
      <c r="E48" s="64">
        <v>20000</v>
      </c>
      <c r="F48" s="65">
        <v>20000</v>
      </c>
      <c r="G48" s="158">
        <v>80584</v>
      </c>
    </row>
    <row r="49" spans="1:7" s="4" customFormat="1" x14ac:dyDescent="0.25">
      <c r="A49" s="44">
        <v>6171</v>
      </c>
      <c r="B49" s="12">
        <v>2119</v>
      </c>
      <c r="C49" s="12" t="s">
        <v>109</v>
      </c>
      <c r="D49" s="116">
        <v>3600</v>
      </c>
      <c r="E49" s="64">
        <v>0</v>
      </c>
      <c r="F49" s="65">
        <v>10900</v>
      </c>
      <c r="G49" s="158">
        <v>27104</v>
      </c>
    </row>
    <row r="50" spans="1:7" s="4" customFormat="1" x14ac:dyDescent="0.25">
      <c r="A50" s="44">
        <v>6171</v>
      </c>
      <c r="B50" s="12">
        <v>2132</v>
      </c>
      <c r="C50" s="12" t="s">
        <v>25</v>
      </c>
      <c r="D50" s="116">
        <v>305000</v>
      </c>
      <c r="E50" s="64">
        <v>250000</v>
      </c>
      <c r="F50" s="65">
        <v>250000</v>
      </c>
      <c r="G50" s="158">
        <v>305000</v>
      </c>
    </row>
    <row r="51" spans="1:7" s="4" customFormat="1" x14ac:dyDescent="0.25">
      <c r="A51" s="45">
        <v>6171</v>
      </c>
      <c r="B51" s="28">
        <v>2324</v>
      </c>
      <c r="C51" s="12" t="s">
        <v>72</v>
      </c>
      <c r="D51" s="117">
        <v>0</v>
      </c>
      <c r="E51" s="58">
        <v>0</v>
      </c>
      <c r="F51" s="65">
        <v>48200</v>
      </c>
      <c r="G51" s="158">
        <v>49250</v>
      </c>
    </row>
    <row r="52" spans="1:7" s="4" customFormat="1" ht="16.5" thickBot="1" x14ac:dyDescent="0.3">
      <c r="A52" s="45">
        <v>6310</v>
      </c>
      <c r="B52" s="28">
        <v>2141</v>
      </c>
      <c r="C52" s="28" t="s">
        <v>26</v>
      </c>
      <c r="D52" s="117">
        <v>700000</v>
      </c>
      <c r="E52" s="58">
        <v>900000</v>
      </c>
      <c r="F52" s="111">
        <v>900000</v>
      </c>
      <c r="G52" s="159">
        <v>850000</v>
      </c>
    </row>
    <row r="53" spans="1:7" ht="16.5" thickBot="1" x14ac:dyDescent="0.3">
      <c r="A53" s="31"/>
      <c r="B53" s="33"/>
      <c r="C53" s="54" t="s">
        <v>58</v>
      </c>
      <c r="D53" s="115">
        <f>SUM(D3:D52)</f>
        <v>37270900</v>
      </c>
      <c r="E53" s="57">
        <f>SUM(E3:E52)</f>
        <v>36251900</v>
      </c>
      <c r="F53" s="112">
        <f>SUM(F3:F52)</f>
        <v>44016400</v>
      </c>
      <c r="G53" s="69">
        <f>SUM(G3:G52)</f>
        <v>44261150</v>
      </c>
    </row>
    <row r="54" spans="1:7" x14ac:dyDescent="0.25">
      <c r="A54" s="15"/>
      <c r="B54" s="16"/>
      <c r="C54" s="17"/>
      <c r="D54" s="118"/>
      <c r="E54" s="59"/>
    </row>
    <row r="55" spans="1:7" x14ac:dyDescent="0.25">
      <c r="A55" s="19" t="s">
        <v>151</v>
      </c>
      <c r="B55" s="20"/>
      <c r="C55" s="55"/>
      <c r="D55" s="118"/>
      <c r="E55" s="60"/>
    </row>
    <row r="56" spans="1:7" x14ac:dyDescent="0.25">
      <c r="A56" s="19" t="s">
        <v>156</v>
      </c>
      <c r="B56" s="23"/>
      <c r="C56" s="16"/>
      <c r="D56" s="119"/>
      <c r="E56" s="61"/>
      <c r="F56" s="113"/>
    </row>
    <row r="57" spans="1:7" x14ac:dyDescent="0.25">
      <c r="A57" s="19"/>
      <c r="B57" s="23"/>
      <c r="C57" s="16"/>
      <c r="D57" s="119"/>
      <c r="E57" s="61"/>
      <c r="F57" s="113"/>
    </row>
    <row r="58" spans="1:7" x14ac:dyDescent="0.25">
      <c r="A58" s="19"/>
      <c r="B58" s="19"/>
      <c r="C58" s="17"/>
      <c r="D58" s="118"/>
      <c r="E58" s="60"/>
      <c r="F58" s="113"/>
    </row>
    <row r="59" spans="1:7" x14ac:dyDescent="0.25">
      <c r="A59" s="19"/>
      <c r="B59" s="19"/>
      <c r="C59" s="15"/>
      <c r="D59" s="120"/>
      <c r="E59" s="62"/>
    </row>
    <row r="60" spans="1:7" x14ac:dyDescent="0.25">
      <c r="A60" s="19"/>
      <c r="B60" s="19"/>
      <c r="C60" s="15"/>
      <c r="D60" s="120"/>
      <c r="E60" s="62"/>
    </row>
    <row r="61" spans="1:7" x14ac:dyDescent="0.25">
      <c r="A61" s="19"/>
      <c r="B61" s="19"/>
      <c r="C61" s="15"/>
      <c r="D61" s="120"/>
      <c r="E61" s="62"/>
    </row>
    <row r="62" spans="1:7" x14ac:dyDescent="0.25">
      <c r="A62" s="19"/>
      <c r="B62" s="19"/>
      <c r="C62" s="15"/>
      <c r="D62" s="120"/>
      <c r="E62" s="62"/>
    </row>
    <row r="63" spans="1:7" x14ac:dyDescent="0.25">
      <c r="A63" s="19"/>
      <c r="B63" s="19"/>
      <c r="C63" s="17"/>
      <c r="D63" s="118"/>
      <c r="E63" s="60"/>
    </row>
    <row r="64" spans="1:7" x14ac:dyDescent="0.25">
      <c r="A64" s="17"/>
      <c r="B64" s="17"/>
      <c r="C64" s="17"/>
      <c r="D64" s="118"/>
      <c r="E64" s="59"/>
    </row>
    <row r="65" spans="1:5" x14ac:dyDescent="0.25">
      <c r="A65" s="17"/>
      <c r="B65" s="17"/>
      <c r="C65" s="17"/>
      <c r="D65" s="118"/>
      <c r="E65" s="59"/>
    </row>
    <row r="66" spans="1:5" x14ac:dyDescent="0.25">
      <c r="A66" s="17"/>
      <c r="B66" s="17"/>
      <c r="C66" s="17"/>
      <c r="D66" s="118"/>
      <c r="E66" s="59"/>
    </row>
    <row r="67" spans="1:5" x14ac:dyDescent="0.25">
      <c r="A67" s="17"/>
      <c r="B67" s="17"/>
      <c r="C67" s="17"/>
      <c r="D67" s="118"/>
      <c r="E67" s="59"/>
    </row>
  </sheetData>
  <mergeCells count="1">
    <mergeCell ref="C1:E1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Příjmy 2018-2024</vt:lpstr>
      <vt:lpstr>Výdaje 2025_k vyvěšení</vt:lpstr>
      <vt:lpstr> Příjmy 2025_k vyvěšení</vt:lpstr>
    </vt:vector>
  </TitlesOfParts>
  <Company>OÚ Těšany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starosta</dc:creator>
  <cp:lastModifiedBy>Obec Těšany</cp:lastModifiedBy>
  <cp:lastPrinted>2024-12-18T07:27:01Z</cp:lastPrinted>
  <dcterms:created xsi:type="dcterms:W3CDTF">2011-11-28T10:26:02Z</dcterms:created>
  <dcterms:modified xsi:type="dcterms:W3CDTF">2024-12-18T07:31:39Z</dcterms:modified>
</cp:coreProperties>
</file>